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入闱体检对象名单" sheetId="1" r:id="rId1"/>
  </sheets>
  <definedNames>
    <definedName name="_xlnm.Print_Titles" localSheetId="0">'入闱体检对象名单'!$1:$3</definedName>
  </definedNames>
  <calcPr fullCalcOnLoad="1"/>
</workbook>
</file>

<file path=xl/sharedStrings.xml><?xml version="1.0" encoding="utf-8"?>
<sst xmlns="http://schemas.openxmlformats.org/spreadsheetml/2006/main" count="566" uniqueCount="229">
  <si>
    <t>章双华</t>
  </si>
  <si>
    <t>孔海星</t>
  </si>
  <si>
    <t>吴金芳</t>
  </si>
  <si>
    <t>吴威玲</t>
  </si>
  <si>
    <t>王晓斌</t>
  </si>
  <si>
    <t>唐琳</t>
  </si>
  <si>
    <t>龚娜娜</t>
  </si>
  <si>
    <t>李岚</t>
  </si>
  <si>
    <t>曲茹</t>
  </si>
  <si>
    <t>祝丽颖</t>
  </si>
  <si>
    <t>郑益吟</t>
  </si>
  <si>
    <t>刘金爱</t>
  </si>
  <si>
    <t>曹瑞</t>
  </si>
  <si>
    <t>郑妮</t>
  </si>
  <si>
    <t>易慧芳</t>
  </si>
  <si>
    <t>张瑶</t>
  </si>
  <si>
    <t>柯够红</t>
  </si>
  <si>
    <t>孙铁</t>
  </si>
  <si>
    <t>谢兵</t>
  </si>
  <si>
    <t>单武将</t>
  </si>
  <si>
    <t>吕燕</t>
  </si>
  <si>
    <t>封超燕</t>
  </si>
  <si>
    <t>倪永刚</t>
  </si>
  <si>
    <t>肖莉芳</t>
  </si>
  <si>
    <t>黄镇</t>
  </si>
  <si>
    <t>唐梦静</t>
  </si>
  <si>
    <t>周玲芳</t>
  </si>
  <si>
    <t>李咏兰</t>
  </si>
  <si>
    <t>李慧燕</t>
  </si>
  <si>
    <t>吴燕萍</t>
  </si>
  <si>
    <t>黄梦妮</t>
  </si>
  <si>
    <t>刘洪雨</t>
  </si>
  <si>
    <t>华星亮</t>
  </si>
  <si>
    <t>徐欢欢</t>
  </si>
  <si>
    <t>何朝勇</t>
  </si>
  <si>
    <t>杨丽萍</t>
  </si>
  <si>
    <t>董千萍</t>
  </si>
  <si>
    <t>刘君兰</t>
  </si>
  <si>
    <t>邹志强</t>
  </si>
  <si>
    <t>王明</t>
  </si>
  <si>
    <t>梁旺锋</t>
  </si>
  <si>
    <t>刘莹</t>
  </si>
  <si>
    <t>揭志芬</t>
  </si>
  <si>
    <t>刘迎春</t>
  </si>
  <si>
    <t>张志新</t>
  </si>
  <si>
    <t>赵晓玲</t>
  </si>
  <si>
    <t>熊文</t>
  </si>
  <si>
    <t>徐祖德</t>
  </si>
  <si>
    <t>江露维</t>
  </si>
  <si>
    <t>喻德胜</t>
  </si>
  <si>
    <t>魏辉</t>
  </si>
  <si>
    <t>李妙平</t>
  </si>
  <si>
    <t>吴海莲</t>
  </si>
  <si>
    <t>孙丹</t>
  </si>
  <si>
    <t>邹莉</t>
  </si>
  <si>
    <t>程文娟</t>
  </si>
  <si>
    <t>方水华</t>
  </si>
  <si>
    <t>杨云</t>
  </si>
  <si>
    <t>周志杰</t>
  </si>
  <si>
    <t>吴宇</t>
  </si>
  <si>
    <t>杨秀文</t>
  </si>
  <si>
    <t>刘晓玲</t>
  </si>
  <si>
    <t>吴琼</t>
  </si>
  <si>
    <t>彭菁</t>
  </si>
  <si>
    <t>商华英</t>
  </si>
  <si>
    <t>王敏</t>
  </si>
  <si>
    <t>宋超</t>
  </si>
  <si>
    <t>涂莉</t>
  </si>
  <si>
    <t>韩丹丹</t>
  </si>
  <si>
    <t>张蕾</t>
  </si>
  <si>
    <t>姜丽</t>
  </si>
  <si>
    <t>胡若梅</t>
  </si>
  <si>
    <t>裴文文</t>
  </si>
  <si>
    <t>陈思敏</t>
  </si>
  <si>
    <t>张炜</t>
  </si>
  <si>
    <t>刘德</t>
  </si>
  <si>
    <t>翁盼军</t>
  </si>
  <si>
    <t>张成</t>
  </si>
  <si>
    <t>何珊珊</t>
  </si>
  <si>
    <t>辛婷</t>
  </si>
  <si>
    <t>尧福玲</t>
  </si>
  <si>
    <t>周洲</t>
  </si>
  <si>
    <t>王振华</t>
  </si>
  <si>
    <t>黄志英</t>
  </si>
  <si>
    <t>包佳梅</t>
  </si>
  <si>
    <t>韩珍珍</t>
  </si>
  <si>
    <t>张敏</t>
  </si>
  <si>
    <t>姜佳</t>
  </si>
  <si>
    <t>吴雪连</t>
  </si>
  <si>
    <t>聂律</t>
  </si>
  <si>
    <t>李玉涛</t>
  </si>
  <si>
    <t>管世祥</t>
  </si>
  <si>
    <t>游嘉涵</t>
  </si>
  <si>
    <t>曾翠萍</t>
  </si>
  <si>
    <t>卢恬恬</t>
  </si>
  <si>
    <t>熊佳芬</t>
  </si>
  <si>
    <t>廖翠芝</t>
  </si>
  <si>
    <t>万维玮</t>
  </si>
  <si>
    <t>曹莲香</t>
  </si>
  <si>
    <t>万应</t>
  </si>
  <si>
    <t>张欣</t>
  </si>
  <si>
    <t>周迪</t>
  </si>
  <si>
    <t>余奔</t>
  </si>
  <si>
    <t>邓娜</t>
  </si>
  <si>
    <t>刘芬</t>
  </si>
  <si>
    <t>刘丽</t>
  </si>
  <si>
    <t>徐静</t>
  </si>
  <si>
    <t>万方</t>
  </si>
  <si>
    <t>杨好华</t>
  </si>
  <si>
    <t>龚希</t>
  </si>
  <si>
    <t>唐帆</t>
  </si>
  <si>
    <t>郑梦丹</t>
  </si>
  <si>
    <t>乐云</t>
  </si>
  <si>
    <t>柳芬</t>
  </si>
  <si>
    <t>张培</t>
  </si>
  <si>
    <t>黄飘飘</t>
  </si>
  <si>
    <t>饶琦</t>
  </si>
  <si>
    <t>邓黎峰</t>
  </si>
  <si>
    <t>章蕾</t>
  </si>
  <si>
    <t>彭建武</t>
  </si>
  <si>
    <t>杨莉</t>
  </si>
  <si>
    <t>刘兰兰</t>
  </si>
  <si>
    <t>抚州一中高中数学</t>
  </si>
  <si>
    <t>抚州一中高中英语</t>
  </si>
  <si>
    <t>抚州一中高中历史</t>
  </si>
  <si>
    <t>抚州一中高中体育与健康</t>
  </si>
  <si>
    <t>抚州一中高中物理</t>
  </si>
  <si>
    <t>抚州一中高中化学</t>
  </si>
  <si>
    <t>临川一中高中语文</t>
  </si>
  <si>
    <t>临川一中高中数学</t>
  </si>
  <si>
    <t>临川一中高中英语</t>
  </si>
  <si>
    <t>临川一中高中物理</t>
  </si>
  <si>
    <t>临川一中高中生物</t>
  </si>
  <si>
    <t>临川一中高中历史</t>
  </si>
  <si>
    <t>临川一中高中地理</t>
  </si>
  <si>
    <t>临川一中初中数学</t>
  </si>
  <si>
    <t>临川一中初中英语</t>
  </si>
  <si>
    <t>临川一中初中生物</t>
  </si>
  <si>
    <t>临川一中初中历史</t>
  </si>
  <si>
    <t>临川一中初中地理</t>
  </si>
  <si>
    <t>临川一中初中美术</t>
  </si>
  <si>
    <t>临川二中高中数学</t>
  </si>
  <si>
    <t>临川二中高中化学</t>
  </si>
  <si>
    <t>临川二中高中语文</t>
  </si>
  <si>
    <t>临川二中高中英语</t>
  </si>
  <si>
    <t>临川二中高中物理</t>
  </si>
  <si>
    <t>临川二中高中生物</t>
  </si>
  <si>
    <t>临川二中高中政治</t>
  </si>
  <si>
    <t>临川二中初中数学</t>
  </si>
  <si>
    <t>临川二中初中语文</t>
  </si>
  <si>
    <t>临川二中初中地理</t>
  </si>
  <si>
    <t>临川二中初中物理</t>
  </si>
  <si>
    <t>抚州实验学校初中历史</t>
  </si>
  <si>
    <t>抚州实验学校小学英语</t>
  </si>
  <si>
    <t>抚州实验学校小学体育</t>
  </si>
  <si>
    <t>抚州实验学校小学语文</t>
  </si>
  <si>
    <t>抚州实验学校小学数学</t>
  </si>
  <si>
    <t>崇仁师范高中语文</t>
  </si>
  <si>
    <t>崇仁师范高中数学</t>
  </si>
  <si>
    <t>崇仁师范高中音乐</t>
  </si>
  <si>
    <t>崇仁师范高中心理健康</t>
  </si>
  <si>
    <t>崇仁师范高中化学</t>
  </si>
  <si>
    <t>崇仁师范高中生物</t>
  </si>
  <si>
    <t>抚州市电教馆高中语文</t>
  </si>
  <si>
    <t>抚州市教研室高中语文</t>
  </si>
  <si>
    <t>抚州市教研室高中生物</t>
  </si>
  <si>
    <t>抚州市教研室高中信息技术</t>
  </si>
  <si>
    <t>组别</t>
  </si>
  <si>
    <t>英语</t>
  </si>
  <si>
    <t>语文</t>
  </si>
  <si>
    <t>1</t>
  </si>
  <si>
    <t>2</t>
  </si>
  <si>
    <t>3</t>
  </si>
  <si>
    <t>4</t>
  </si>
  <si>
    <t>5</t>
  </si>
  <si>
    <t>6</t>
  </si>
  <si>
    <t>7</t>
  </si>
  <si>
    <t>8</t>
  </si>
  <si>
    <t>9</t>
  </si>
  <si>
    <t>付建华</t>
  </si>
  <si>
    <t>临川一中初中数学</t>
  </si>
  <si>
    <t>3</t>
  </si>
  <si>
    <t>2</t>
  </si>
  <si>
    <t>入闱</t>
  </si>
  <si>
    <t>未达1：3比例，面试成绩达到本学科组平均分和全部学科组平均分</t>
  </si>
  <si>
    <t>2016年抚州市教育局直属事业单位（学校）教师招聘
拟入闱体检对象名单</t>
  </si>
  <si>
    <t>符合1：3比例</t>
  </si>
  <si>
    <t>未达1：3比例，面试成绩达到本学科组平均分</t>
  </si>
  <si>
    <t>未达1：3比例，面试成绩达到全部学科组平均分</t>
  </si>
  <si>
    <t>面试</t>
  </si>
  <si>
    <t>所在学科面试平均分</t>
  </si>
  <si>
    <t>全部学科组面试平均分</t>
  </si>
  <si>
    <t>岗位名称</t>
  </si>
  <si>
    <t>岗位数</t>
  </si>
  <si>
    <t>姓名</t>
  </si>
  <si>
    <t>笔试成绩</t>
  </si>
  <si>
    <t>面试成绩</t>
  </si>
  <si>
    <t>总成绩</t>
  </si>
  <si>
    <t>总成绩名次</t>
  </si>
  <si>
    <t>是否入闱</t>
  </si>
  <si>
    <t>备注</t>
  </si>
  <si>
    <t>笔试</t>
  </si>
  <si>
    <t>折算分</t>
  </si>
  <si>
    <t>未达1：3比例，面试成绩未达到本学科组平均分和全部学科组平均分</t>
  </si>
  <si>
    <t>数学</t>
  </si>
  <si>
    <t>易茹媛</t>
  </si>
  <si>
    <t>吴瑶瑶</t>
  </si>
  <si>
    <t>过朦朦</t>
  </si>
  <si>
    <t>黄少微</t>
  </si>
  <si>
    <t>吴雯</t>
  </si>
  <si>
    <t>邹丽平</t>
  </si>
  <si>
    <t>饶佳</t>
  </si>
  <si>
    <t>罗微</t>
  </si>
  <si>
    <t>政
史
地</t>
  </si>
  <si>
    <t>游美玲</t>
  </si>
  <si>
    <t>理
化
生</t>
  </si>
  <si>
    <t>4</t>
  </si>
  <si>
    <t>王佳斌</t>
  </si>
  <si>
    <t>孙敏</t>
  </si>
  <si>
    <t>王淑芬</t>
  </si>
  <si>
    <t>刘建森</t>
  </si>
  <si>
    <t>廖平平</t>
  </si>
  <si>
    <t>方凯</t>
  </si>
  <si>
    <t>入闱</t>
  </si>
  <si>
    <t>缺</t>
  </si>
  <si>
    <t>缺</t>
  </si>
  <si>
    <t>未达1：3比例，面试成绩达到本学科组平均分</t>
  </si>
  <si>
    <t>未达1：3比例，面试成绩达到全部学科组平均分</t>
  </si>
  <si>
    <t>综合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</si>
</sst>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8">
    <font>
      <sz val="12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4"/>
      <name val="宋体"/>
      <family val="0"/>
    </font>
    <font>
      <sz val="6"/>
      <name val="宋体"/>
      <family val="0"/>
    </font>
    <font>
      <b/>
      <sz val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12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11" fillId="13" borderId="5" applyNumberFormat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9" borderId="0" applyNumberFormat="0" applyBorder="0" applyAlignment="0" applyProtection="0"/>
    <xf numFmtId="0" fontId="22" fillId="4" borderId="7" applyNumberFormat="0" applyAlignment="0" applyProtection="0"/>
    <xf numFmtId="0" fontId="16" fillId="7" borderId="4" applyNumberFormat="0" applyAlignment="0" applyProtection="0"/>
    <xf numFmtId="0" fontId="9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26" fillId="0" borderId="0" xfId="0" applyFont="1" applyAlignment="1">
      <alignment vertical="center"/>
    </xf>
    <xf numFmtId="49" fontId="2" fillId="0" borderId="9" xfId="0" applyNumberFormat="1" applyFont="1" applyBorder="1" applyAlignment="1">
      <alignment horizontal="center" vertical="center"/>
    </xf>
    <xf numFmtId="0" fontId="27" fillId="0" borderId="9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177" fontId="27" fillId="0" borderId="9" xfId="0" applyNumberFormat="1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5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7" fontId="27" fillId="0" borderId="10" xfId="0" applyNumberFormat="1" applyFont="1" applyBorder="1" applyAlignment="1">
      <alignment horizontal="center" vertical="center" wrapText="1"/>
    </xf>
    <xf numFmtId="177" fontId="27" fillId="0" borderId="11" xfId="0" applyNumberFormat="1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177" fontId="27" fillId="0" borderId="10" xfId="0" applyNumberFormat="1" applyFont="1" applyBorder="1" applyAlignment="1">
      <alignment horizontal="center" vertical="center"/>
    </xf>
    <xf numFmtId="177" fontId="27" fillId="0" borderId="12" xfId="0" applyNumberFormat="1" applyFont="1" applyBorder="1" applyAlignment="1">
      <alignment horizontal="center" vertical="center"/>
    </xf>
    <xf numFmtId="177" fontId="27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0" fontId="27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1"/>
  <sheetViews>
    <sheetView tabSelected="1" view="pageBreakPreview" zoomScaleSheetLayoutView="100" workbookViewId="0" topLeftCell="B127">
      <selection activeCell="L132" sqref="L132:L141"/>
    </sheetView>
  </sheetViews>
  <sheetFormatPr defaultColWidth="9.00390625" defaultRowHeight="14.25"/>
  <cols>
    <col min="1" max="1" width="5.25390625" style="7" hidden="1" customWidth="1"/>
    <col min="2" max="2" width="5.00390625" style="7" customWidth="1"/>
    <col min="3" max="3" width="14.875" style="23" customWidth="1"/>
    <col min="4" max="4" width="4.25390625" style="28" customWidth="1"/>
    <col min="5" max="5" width="4.75390625" style="23" customWidth="1"/>
    <col min="6" max="6" width="4.25390625" style="23" customWidth="1"/>
    <col min="7" max="7" width="4.875" style="7" customWidth="1"/>
    <col min="8" max="8" width="5.75390625" style="24" customWidth="1"/>
    <col min="9" max="9" width="6.50390625" style="7" customWidth="1"/>
    <col min="10" max="10" width="5.75390625" style="25" customWidth="1"/>
    <col min="11" max="11" width="5.25390625" style="7" customWidth="1"/>
    <col min="12" max="12" width="5.50390625" style="26" customWidth="1"/>
    <col min="13" max="13" width="5.375" style="26" customWidth="1"/>
    <col min="14" max="14" width="4.75390625" style="7" customWidth="1"/>
    <col min="15" max="15" width="41.25390625" style="7" customWidth="1"/>
  </cols>
  <sheetData>
    <row r="1" spans="1:15" ht="51.75" customHeight="1">
      <c r="A1" s="38" t="s">
        <v>185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5" s="1" customFormat="1" ht="24" customHeight="1">
      <c r="A2" s="39"/>
      <c r="B2" s="31" t="s">
        <v>167</v>
      </c>
      <c r="C2" s="31" t="s">
        <v>192</v>
      </c>
      <c r="D2" s="54" t="s">
        <v>193</v>
      </c>
      <c r="E2" s="31" t="s">
        <v>194</v>
      </c>
      <c r="F2" s="43" t="s">
        <v>195</v>
      </c>
      <c r="G2" s="44"/>
      <c r="H2" s="43" t="s">
        <v>196</v>
      </c>
      <c r="I2" s="44"/>
      <c r="J2" s="45" t="s">
        <v>197</v>
      </c>
      <c r="K2" s="31" t="s">
        <v>198</v>
      </c>
      <c r="L2" s="41" t="s">
        <v>190</v>
      </c>
      <c r="M2" s="41" t="s">
        <v>191</v>
      </c>
      <c r="N2" s="31" t="s">
        <v>199</v>
      </c>
      <c r="O2" s="31" t="s">
        <v>200</v>
      </c>
    </row>
    <row r="3" spans="1:15" s="1" customFormat="1" ht="24" customHeight="1">
      <c r="A3" s="40"/>
      <c r="B3" s="32"/>
      <c r="C3" s="32"/>
      <c r="D3" s="55"/>
      <c r="E3" s="32"/>
      <c r="F3" s="12" t="s">
        <v>201</v>
      </c>
      <c r="G3" s="12" t="s">
        <v>202</v>
      </c>
      <c r="H3" s="12" t="s">
        <v>189</v>
      </c>
      <c r="I3" s="12" t="s">
        <v>202</v>
      </c>
      <c r="J3" s="47"/>
      <c r="K3" s="32"/>
      <c r="L3" s="42"/>
      <c r="M3" s="42"/>
      <c r="N3" s="32"/>
      <c r="O3" s="32"/>
    </row>
    <row r="4" spans="1:15" ht="19.5" customHeight="1">
      <c r="A4" s="8"/>
      <c r="B4" s="48" t="s">
        <v>169</v>
      </c>
      <c r="C4" s="3" t="s">
        <v>128</v>
      </c>
      <c r="D4" s="29">
        <v>1</v>
      </c>
      <c r="E4" s="14" t="s">
        <v>23</v>
      </c>
      <c r="F4" s="14">
        <v>138.5</v>
      </c>
      <c r="G4" s="14">
        <f aca="true" t="shared" si="0" ref="G4:G35">F4/4</f>
        <v>34.625</v>
      </c>
      <c r="H4" s="12">
        <v>80.8</v>
      </c>
      <c r="I4" s="11">
        <f aca="true" t="shared" si="1" ref="I4:I35">H4/2</f>
        <v>40.4</v>
      </c>
      <c r="J4" s="15">
        <f aca="true" t="shared" si="2" ref="J4:J35">G4+I4</f>
        <v>75.025</v>
      </c>
      <c r="K4" s="11" t="s">
        <v>170</v>
      </c>
      <c r="L4" s="45">
        <v>82.26</v>
      </c>
      <c r="M4" s="45">
        <v>82.708</v>
      </c>
      <c r="N4" s="11"/>
      <c r="O4" s="11" t="s">
        <v>203</v>
      </c>
    </row>
    <row r="5" spans="1:15" ht="19.5" customHeight="1">
      <c r="A5" s="8"/>
      <c r="B5" s="49"/>
      <c r="C5" s="3" t="s">
        <v>128</v>
      </c>
      <c r="D5" s="30"/>
      <c r="E5" s="14" t="s">
        <v>24</v>
      </c>
      <c r="F5" s="14">
        <v>133</v>
      </c>
      <c r="G5" s="14">
        <f t="shared" si="0"/>
        <v>33.25</v>
      </c>
      <c r="H5" s="12">
        <v>81.6</v>
      </c>
      <c r="I5" s="11">
        <f t="shared" si="1"/>
        <v>40.8</v>
      </c>
      <c r="J5" s="15">
        <f t="shared" si="2"/>
        <v>74.05</v>
      </c>
      <c r="K5" s="11" t="s">
        <v>171</v>
      </c>
      <c r="L5" s="46"/>
      <c r="M5" s="46"/>
      <c r="N5" s="11"/>
      <c r="O5" s="11" t="s">
        <v>203</v>
      </c>
    </row>
    <row r="6" spans="1:16" ht="19.5" customHeight="1">
      <c r="A6" s="8"/>
      <c r="B6" s="49"/>
      <c r="C6" s="3" t="s">
        <v>143</v>
      </c>
      <c r="D6" s="27">
        <v>1</v>
      </c>
      <c r="E6" s="14" t="s">
        <v>53</v>
      </c>
      <c r="F6" s="14">
        <v>134</v>
      </c>
      <c r="G6" s="14">
        <f t="shared" si="0"/>
        <v>33.5</v>
      </c>
      <c r="H6" s="12">
        <v>90</v>
      </c>
      <c r="I6" s="11">
        <f t="shared" si="1"/>
        <v>45</v>
      </c>
      <c r="J6" s="15">
        <f t="shared" si="2"/>
        <v>78.5</v>
      </c>
      <c r="K6" s="11" t="s">
        <v>170</v>
      </c>
      <c r="L6" s="46"/>
      <c r="M6" s="46"/>
      <c r="N6" s="11" t="s">
        <v>183</v>
      </c>
      <c r="O6" s="11" t="s">
        <v>184</v>
      </c>
      <c r="P6" s="10"/>
    </row>
    <row r="7" spans="1:15" s="2" customFormat="1" ht="19.5" customHeight="1">
      <c r="A7" s="8"/>
      <c r="B7" s="49"/>
      <c r="C7" s="3" t="s">
        <v>157</v>
      </c>
      <c r="D7" s="51">
        <v>2</v>
      </c>
      <c r="E7" s="16" t="s">
        <v>98</v>
      </c>
      <c r="F7" s="14">
        <v>129</v>
      </c>
      <c r="G7" s="14">
        <f t="shared" si="0"/>
        <v>32.25</v>
      </c>
      <c r="H7" s="12">
        <v>88.6</v>
      </c>
      <c r="I7" s="11">
        <f t="shared" si="1"/>
        <v>44.3</v>
      </c>
      <c r="J7" s="15">
        <f t="shared" si="2"/>
        <v>76.55</v>
      </c>
      <c r="K7" s="11" t="s">
        <v>170</v>
      </c>
      <c r="L7" s="46"/>
      <c r="M7" s="46"/>
      <c r="N7" s="11" t="s">
        <v>183</v>
      </c>
      <c r="O7" s="11" t="s">
        <v>186</v>
      </c>
    </row>
    <row r="8" spans="1:15" s="2" customFormat="1" ht="19.5" customHeight="1">
      <c r="A8" s="8"/>
      <c r="B8" s="49"/>
      <c r="C8" s="3" t="s">
        <v>157</v>
      </c>
      <c r="D8" s="52"/>
      <c r="E8" s="16" t="s">
        <v>99</v>
      </c>
      <c r="F8" s="14">
        <v>126</v>
      </c>
      <c r="G8" s="14">
        <f t="shared" si="0"/>
        <v>31.5</v>
      </c>
      <c r="H8" s="12">
        <v>89</v>
      </c>
      <c r="I8" s="11">
        <f t="shared" si="1"/>
        <v>44.5</v>
      </c>
      <c r="J8" s="15">
        <f t="shared" si="2"/>
        <v>76</v>
      </c>
      <c r="K8" s="11" t="s">
        <v>171</v>
      </c>
      <c r="L8" s="46"/>
      <c r="M8" s="46"/>
      <c r="N8" s="11" t="s">
        <v>183</v>
      </c>
      <c r="O8" s="11" t="s">
        <v>184</v>
      </c>
    </row>
    <row r="9" spans="1:15" s="2" customFormat="1" ht="19.5" customHeight="1">
      <c r="A9" s="8"/>
      <c r="B9" s="49"/>
      <c r="C9" s="3" t="s">
        <v>157</v>
      </c>
      <c r="D9" s="52"/>
      <c r="E9" s="16" t="s">
        <v>97</v>
      </c>
      <c r="F9" s="14">
        <v>132</v>
      </c>
      <c r="G9" s="14">
        <f t="shared" si="0"/>
        <v>33</v>
      </c>
      <c r="H9" s="12">
        <v>85.2</v>
      </c>
      <c r="I9" s="11">
        <f t="shared" si="1"/>
        <v>42.6</v>
      </c>
      <c r="J9" s="15">
        <f t="shared" si="2"/>
        <v>75.6</v>
      </c>
      <c r="K9" s="11" t="s">
        <v>172</v>
      </c>
      <c r="L9" s="46"/>
      <c r="M9" s="46"/>
      <c r="N9" s="11"/>
      <c r="O9" s="11"/>
    </row>
    <row r="10" spans="1:15" s="2" customFormat="1" ht="19.5" customHeight="1">
      <c r="A10" s="8"/>
      <c r="B10" s="49"/>
      <c r="C10" s="3" t="s">
        <v>157</v>
      </c>
      <c r="D10" s="52"/>
      <c r="E10" s="16" t="s">
        <v>100</v>
      </c>
      <c r="F10" s="14">
        <v>125.5</v>
      </c>
      <c r="G10" s="14">
        <f t="shared" si="0"/>
        <v>31.375</v>
      </c>
      <c r="H10" s="12">
        <v>83</v>
      </c>
      <c r="I10" s="11">
        <f t="shared" si="1"/>
        <v>41.5</v>
      </c>
      <c r="J10" s="15">
        <f t="shared" si="2"/>
        <v>72.875</v>
      </c>
      <c r="K10" s="11" t="s">
        <v>173</v>
      </c>
      <c r="L10" s="46"/>
      <c r="M10" s="46"/>
      <c r="N10" s="11"/>
      <c r="O10" s="11"/>
    </row>
    <row r="11" spans="1:15" s="2" customFormat="1" ht="19.5" customHeight="1">
      <c r="A11" s="8"/>
      <c r="B11" s="49"/>
      <c r="C11" s="3" t="s">
        <v>157</v>
      </c>
      <c r="D11" s="53"/>
      <c r="E11" s="16" t="s">
        <v>101</v>
      </c>
      <c r="F11" s="14">
        <v>121.5</v>
      </c>
      <c r="G11" s="14">
        <f t="shared" si="0"/>
        <v>30.375</v>
      </c>
      <c r="H11" s="12">
        <v>84.6</v>
      </c>
      <c r="I11" s="11">
        <f t="shared" si="1"/>
        <v>42.3</v>
      </c>
      <c r="J11" s="15">
        <f t="shared" si="2"/>
        <v>72.675</v>
      </c>
      <c r="K11" s="11" t="s">
        <v>174</v>
      </c>
      <c r="L11" s="46"/>
      <c r="M11" s="46"/>
      <c r="N11" s="11"/>
      <c r="O11" s="11"/>
    </row>
    <row r="12" spans="1:15" ht="19.5" customHeight="1">
      <c r="A12" s="8"/>
      <c r="B12" s="49"/>
      <c r="C12" s="13" t="s">
        <v>163</v>
      </c>
      <c r="D12" s="29">
        <v>1</v>
      </c>
      <c r="E12" s="14" t="s">
        <v>108</v>
      </c>
      <c r="F12" s="14">
        <v>105.5</v>
      </c>
      <c r="G12" s="14">
        <f t="shared" si="0"/>
        <v>26.375</v>
      </c>
      <c r="H12" s="12">
        <v>82.6</v>
      </c>
      <c r="I12" s="11">
        <f t="shared" si="1"/>
        <v>41.3</v>
      </c>
      <c r="J12" s="15">
        <f t="shared" si="2"/>
        <v>67.675</v>
      </c>
      <c r="K12" s="11" t="s">
        <v>170</v>
      </c>
      <c r="L12" s="46"/>
      <c r="M12" s="46"/>
      <c r="N12" s="11" t="s">
        <v>183</v>
      </c>
      <c r="O12" s="11" t="s">
        <v>187</v>
      </c>
    </row>
    <row r="13" spans="1:15" ht="19.5" customHeight="1">
      <c r="A13" s="8"/>
      <c r="B13" s="49"/>
      <c r="C13" s="13" t="s">
        <v>163</v>
      </c>
      <c r="D13" s="30"/>
      <c r="E13" s="14" t="s">
        <v>109</v>
      </c>
      <c r="F13" s="14">
        <v>98.5</v>
      </c>
      <c r="G13" s="14">
        <f t="shared" si="0"/>
        <v>24.625</v>
      </c>
      <c r="H13" s="12">
        <v>75.8</v>
      </c>
      <c r="I13" s="11">
        <f t="shared" si="1"/>
        <v>37.9</v>
      </c>
      <c r="J13" s="15">
        <f t="shared" si="2"/>
        <v>62.525</v>
      </c>
      <c r="K13" s="11" t="s">
        <v>171</v>
      </c>
      <c r="L13" s="46"/>
      <c r="M13" s="46"/>
      <c r="N13" s="11"/>
      <c r="O13" s="11"/>
    </row>
    <row r="14" spans="1:15" ht="19.5" customHeight="1">
      <c r="A14" s="8"/>
      <c r="B14" s="49"/>
      <c r="C14" s="3" t="s">
        <v>164</v>
      </c>
      <c r="D14" s="29">
        <v>2</v>
      </c>
      <c r="E14" s="14" t="s">
        <v>110</v>
      </c>
      <c r="F14" s="14">
        <v>158</v>
      </c>
      <c r="G14" s="14">
        <f t="shared" si="0"/>
        <v>39.5</v>
      </c>
      <c r="H14" s="12">
        <v>85.4</v>
      </c>
      <c r="I14" s="11">
        <f t="shared" si="1"/>
        <v>42.7</v>
      </c>
      <c r="J14" s="15">
        <f t="shared" si="2"/>
        <v>82.2</v>
      </c>
      <c r="K14" s="11" t="s">
        <v>170</v>
      </c>
      <c r="L14" s="46"/>
      <c r="M14" s="46"/>
      <c r="N14" s="11" t="s">
        <v>183</v>
      </c>
      <c r="O14" s="11" t="s">
        <v>186</v>
      </c>
    </row>
    <row r="15" spans="1:15" ht="19.5" customHeight="1">
      <c r="A15" s="8"/>
      <c r="B15" s="49"/>
      <c r="C15" s="3" t="s">
        <v>164</v>
      </c>
      <c r="D15" s="36"/>
      <c r="E15" s="14" t="s">
        <v>111</v>
      </c>
      <c r="F15" s="14">
        <v>140.5</v>
      </c>
      <c r="G15" s="14">
        <f t="shared" si="0"/>
        <v>35.125</v>
      </c>
      <c r="H15" s="12">
        <v>90.2</v>
      </c>
      <c r="I15" s="11">
        <f t="shared" si="1"/>
        <v>45.1</v>
      </c>
      <c r="J15" s="15">
        <f t="shared" si="2"/>
        <v>80.225</v>
      </c>
      <c r="K15" s="11" t="s">
        <v>171</v>
      </c>
      <c r="L15" s="46"/>
      <c r="M15" s="46"/>
      <c r="N15" s="11" t="s">
        <v>183</v>
      </c>
      <c r="O15" s="11" t="s">
        <v>184</v>
      </c>
    </row>
    <row r="16" spans="1:15" ht="19.5" customHeight="1">
      <c r="A16" s="8"/>
      <c r="B16" s="49"/>
      <c r="C16" s="3" t="s">
        <v>164</v>
      </c>
      <c r="D16" s="36"/>
      <c r="E16" s="14" t="s">
        <v>113</v>
      </c>
      <c r="F16" s="14">
        <v>131.5</v>
      </c>
      <c r="G16" s="14">
        <f t="shared" si="0"/>
        <v>32.875</v>
      </c>
      <c r="H16" s="12">
        <v>88.8</v>
      </c>
      <c r="I16" s="11">
        <f t="shared" si="1"/>
        <v>44.4</v>
      </c>
      <c r="J16" s="15">
        <f t="shared" si="2"/>
        <v>77.275</v>
      </c>
      <c r="K16" s="11" t="s">
        <v>172</v>
      </c>
      <c r="L16" s="46"/>
      <c r="M16" s="46"/>
      <c r="N16" s="11"/>
      <c r="O16" s="11"/>
    </row>
    <row r="17" spans="1:15" ht="19.5" customHeight="1">
      <c r="A17" s="8"/>
      <c r="B17" s="49"/>
      <c r="C17" s="3" t="s">
        <v>164</v>
      </c>
      <c r="D17" s="36"/>
      <c r="E17" s="14" t="s">
        <v>112</v>
      </c>
      <c r="F17" s="14">
        <v>134</v>
      </c>
      <c r="G17" s="14">
        <f t="shared" si="0"/>
        <v>33.5</v>
      </c>
      <c r="H17" s="12">
        <v>83.2</v>
      </c>
      <c r="I17" s="11">
        <f t="shared" si="1"/>
        <v>41.6</v>
      </c>
      <c r="J17" s="15">
        <f t="shared" si="2"/>
        <v>75.1</v>
      </c>
      <c r="K17" s="11" t="s">
        <v>173</v>
      </c>
      <c r="L17" s="46"/>
      <c r="M17" s="46"/>
      <c r="N17" s="11"/>
      <c r="O17" s="11"/>
    </row>
    <row r="18" spans="1:15" ht="19.5" customHeight="1">
      <c r="A18" s="8"/>
      <c r="B18" s="49"/>
      <c r="C18" s="3" t="s">
        <v>164</v>
      </c>
      <c r="D18" s="36"/>
      <c r="E18" s="14" t="s">
        <v>115</v>
      </c>
      <c r="F18" s="14">
        <v>112</v>
      </c>
      <c r="G18" s="14">
        <f t="shared" si="0"/>
        <v>28</v>
      </c>
      <c r="H18" s="12">
        <v>64.2</v>
      </c>
      <c r="I18" s="11">
        <f t="shared" si="1"/>
        <v>32.1</v>
      </c>
      <c r="J18" s="15">
        <f t="shared" si="2"/>
        <v>60.1</v>
      </c>
      <c r="K18" s="11" t="s">
        <v>174</v>
      </c>
      <c r="L18" s="46"/>
      <c r="M18" s="46"/>
      <c r="N18" s="11"/>
      <c r="O18" s="11"/>
    </row>
    <row r="19" spans="1:15" ht="19.5" customHeight="1">
      <c r="A19" s="8"/>
      <c r="B19" s="49"/>
      <c r="C19" s="3" t="s">
        <v>164</v>
      </c>
      <c r="D19" s="30"/>
      <c r="E19" s="14" t="s">
        <v>114</v>
      </c>
      <c r="F19" s="14">
        <v>112</v>
      </c>
      <c r="G19" s="14">
        <f t="shared" si="0"/>
        <v>28</v>
      </c>
      <c r="H19" s="12" t="s">
        <v>224</v>
      </c>
      <c r="I19" s="11"/>
      <c r="J19" s="15"/>
      <c r="K19" s="11" t="s">
        <v>175</v>
      </c>
      <c r="L19" s="46"/>
      <c r="M19" s="46"/>
      <c r="N19" s="11"/>
      <c r="O19" s="11"/>
    </row>
    <row r="20" spans="1:15" ht="19.5" customHeight="1">
      <c r="A20" s="8"/>
      <c r="B20" s="49"/>
      <c r="C20" s="13" t="s">
        <v>149</v>
      </c>
      <c r="D20" s="37">
        <v>1</v>
      </c>
      <c r="E20" s="14" t="s">
        <v>70</v>
      </c>
      <c r="F20" s="14">
        <v>141.5</v>
      </c>
      <c r="G20" s="14">
        <f>F20/4</f>
        <v>35.375</v>
      </c>
      <c r="H20" s="12">
        <v>88.2</v>
      </c>
      <c r="I20" s="11">
        <f>H20/2</f>
        <v>44.1</v>
      </c>
      <c r="J20" s="15">
        <f>G20+I20</f>
        <v>79.475</v>
      </c>
      <c r="K20" s="11" t="s">
        <v>170</v>
      </c>
      <c r="L20" s="46"/>
      <c r="M20" s="46"/>
      <c r="N20" s="11" t="s">
        <v>183</v>
      </c>
      <c r="O20" s="11" t="s">
        <v>184</v>
      </c>
    </row>
    <row r="21" spans="1:15" ht="19.5" customHeight="1">
      <c r="A21" s="8"/>
      <c r="B21" s="49"/>
      <c r="C21" s="13" t="s">
        <v>149</v>
      </c>
      <c r="D21" s="37"/>
      <c r="E21" s="14" t="s">
        <v>69</v>
      </c>
      <c r="F21" s="14">
        <v>153</v>
      </c>
      <c r="G21" s="14">
        <f>F21/4</f>
        <v>38.25</v>
      </c>
      <c r="H21" s="12">
        <v>81.8</v>
      </c>
      <c r="I21" s="11">
        <f>H21/2</f>
        <v>40.9</v>
      </c>
      <c r="J21" s="15">
        <f>G21+I21</f>
        <v>79.15</v>
      </c>
      <c r="K21" s="11" t="s">
        <v>171</v>
      </c>
      <c r="L21" s="46"/>
      <c r="M21" s="46"/>
      <c r="N21" s="11"/>
      <c r="O21" s="11"/>
    </row>
    <row r="22" spans="1:15" ht="19.5" customHeight="1">
      <c r="A22" s="8"/>
      <c r="B22" s="49"/>
      <c r="C22" s="13" t="s">
        <v>149</v>
      </c>
      <c r="D22" s="37">
        <v>1</v>
      </c>
      <c r="E22" s="14" t="s">
        <v>71</v>
      </c>
      <c r="F22" s="14">
        <v>138.5</v>
      </c>
      <c r="G22" s="14">
        <f t="shared" si="0"/>
        <v>34.625</v>
      </c>
      <c r="H22" s="12">
        <v>91</v>
      </c>
      <c r="I22" s="11">
        <f t="shared" si="1"/>
        <v>45.5</v>
      </c>
      <c r="J22" s="15">
        <f t="shared" si="2"/>
        <v>80.125</v>
      </c>
      <c r="K22" s="11" t="s">
        <v>170</v>
      </c>
      <c r="L22" s="46"/>
      <c r="M22" s="46"/>
      <c r="N22" s="11" t="s">
        <v>183</v>
      </c>
      <c r="O22" s="11" t="s">
        <v>184</v>
      </c>
    </row>
    <row r="23" spans="1:15" ht="19.5" customHeight="1">
      <c r="A23" s="8"/>
      <c r="B23" s="49"/>
      <c r="C23" s="13" t="s">
        <v>149</v>
      </c>
      <c r="D23" s="37"/>
      <c r="E23" s="14" t="s">
        <v>72</v>
      </c>
      <c r="F23" s="14">
        <v>138</v>
      </c>
      <c r="G23" s="14">
        <f t="shared" si="0"/>
        <v>34.5</v>
      </c>
      <c r="H23" s="12">
        <v>85.8</v>
      </c>
      <c r="I23" s="11">
        <f t="shared" si="1"/>
        <v>42.9</v>
      </c>
      <c r="J23" s="15">
        <f t="shared" si="2"/>
        <v>77.4</v>
      </c>
      <c r="K23" s="11" t="s">
        <v>171</v>
      </c>
      <c r="L23" s="46"/>
      <c r="M23" s="46"/>
      <c r="N23" s="11"/>
      <c r="O23" s="11"/>
    </row>
    <row r="24" spans="1:15" ht="19.5" customHeight="1">
      <c r="A24" s="8"/>
      <c r="B24" s="49"/>
      <c r="C24" s="13" t="s">
        <v>149</v>
      </c>
      <c r="D24" s="37"/>
      <c r="E24" s="14" t="s">
        <v>73</v>
      </c>
      <c r="F24" s="14">
        <v>129</v>
      </c>
      <c r="G24" s="14">
        <f t="shared" si="0"/>
        <v>32.25</v>
      </c>
      <c r="H24" s="12" t="s">
        <v>224</v>
      </c>
      <c r="I24" s="11"/>
      <c r="J24" s="15"/>
      <c r="K24" s="11" t="s">
        <v>172</v>
      </c>
      <c r="L24" s="46"/>
      <c r="M24" s="46"/>
      <c r="N24" s="11"/>
      <c r="O24" s="11"/>
    </row>
    <row r="25" spans="1:15" ht="19.5" customHeight="1">
      <c r="A25" s="8"/>
      <c r="B25" s="49"/>
      <c r="C25" s="13" t="s">
        <v>155</v>
      </c>
      <c r="D25" s="29">
        <v>1</v>
      </c>
      <c r="E25" s="14" t="s">
        <v>92</v>
      </c>
      <c r="F25" s="14">
        <v>150.5</v>
      </c>
      <c r="G25" s="14">
        <f t="shared" si="0"/>
        <v>37.625</v>
      </c>
      <c r="H25" s="12">
        <v>89.8</v>
      </c>
      <c r="I25" s="11">
        <f t="shared" si="1"/>
        <v>44.9</v>
      </c>
      <c r="J25" s="15">
        <f t="shared" si="2"/>
        <v>82.525</v>
      </c>
      <c r="K25" s="11" t="s">
        <v>170</v>
      </c>
      <c r="L25" s="46"/>
      <c r="M25" s="46"/>
      <c r="N25" s="11" t="s">
        <v>183</v>
      </c>
      <c r="O25" s="11" t="s">
        <v>186</v>
      </c>
    </row>
    <row r="26" spans="1:15" ht="19.5" customHeight="1">
      <c r="A26" s="8"/>
      <c r="B26" s="49"/>
      <c r="C26" s="13" t="s">
        <v>155</v>
      </c>
      <c r="D26" s="36"/>
      <c r="E26" s="14" t="s">
        <v>94</v>
      </c>
      <c r="F26" s="14">
        <v>132</v>
      </c>
      <c r="G26" s="14">
        <f t="shared" si="0"/>
        <v>33</v>
      </c>
      <c r="H26" s="12">
        <v>84.2</v>
      </c>
      <c r="I26" s="11">
        <f t="shared" si="1"/>
        <v>42.1</v>
      </c>
      <c r="J26" s="15">
        <f t="shared" si="2"/>
        <v>75.1</v>
      </c>
      <c r="K26" s="11" t="s">
        <v>171</v>
      </c>
      <c r="L26" s="47"/>
      <c r="M26" s="47"/>
      <c r="N26" s="11"/>
      <c r="O26" s="11"/>
    </row>
    <row r="27" spans="1:15" ht="19.5" customHeight="1">
      <c r="A27" s="8"/>
      <c r="B27" s="50"/>
      <c r="C27" s="13" t="s">
        <v>155</v>
      </c>
      <c r="D27" s="30"/>
      <c r="E27" s="14" t="s">
        <v>93</v>
      </c>
      <c r="F27" s="14">
        <v>137.5</v>
      </c>
      <c r="G27" s="14">
        <f t="shared" si="0"/>
        <v>34.375</v>
      </c>
      <c r="H27" s="12">
        <v>80</v>
      </c>
      <c r="I27" s="11">
        <f t="shared" si="1"/>
        <v>40</v>
      </c>
      <c r="J27" s="15">
        <f t="shared" si="2"/>
        <v>74.375</v>
      </c>
      <c r="K27" s="11" t="s">
        <v>181</v>
      </c>
      <c r="L27" s="18"/>
      <c r="M27" s="18"/>
      <c r="N27" s="11"/>
      <c r="O27" s="11"/>
    </row>
    <row r="28" spans="1:15" ht="16.5" customHeight="1">
      <c r="A28" s="8"/>
      <c r="B28" s="48" t="s">
        <v>204</v>
      </c>
      <c r="C28" s="3" t="s">
        <v>122</v>
      </c>
      <c r="D28" s="29">
        <v>3</v>
      </c>
      <c r="E28" s="14" t="s">
        <v>0</v>
      </c>
      <c r="F28" s="14">
        <v>123</v>
      </c>
      <c r="G28" s="14">
        <f>F28/4</f>
        <v>30.75</v>
      </c>
      <c r="H28" s="12">
        <v>78.4</v>
      </c>
      <c r="I28" s="11">
        <f>H28/2</f>
        <v>39.2</v>
      </c>
      <c r="J28" s="15">
        <f>G28+I28</f>
        <v>69.95</v>
      </c>
      <c r="K28" s="11" t="s">
        <v>170</v>
      </c>
      <c r="L28" s="45">
        <v>78.35</v>
      </c>
      <c r="M28" s="45">
        <v>82.708</v>
      </c>
      <c r="N28" s="11" t="s">
        <v>183</v>
      </c>
      <c r="O28" s="11" t="s">
        <v>186</v>
      </c>
    </row>
    <row r="29" spans="1:15" s="6" customFormat="1" ht="16.5" customHeight="1">
      <c r="A29" s="8"/>
      <c r="B29" s="49"/>
      <c r="C29" s="5" t="s">
        <v>122</v>
      </c>
      <c r="D29" s="36"/>
      <c r="E29" s="19" t="s">
        <v>1</v>
      </c>
      <c r="F29" s="14">
        <v>103</v>
      </c>
      <c r="G29" s="14">
        <f>F29/4</f>
        <v>25.75</v>
      </c>
      <c r="H29" s="12">
        <v>82.4</v>
      </c>
      <c r="I29" s="11">
        <f>H29/2</f>
        <v>41.2</v>
      </c>
      <c r="J29" s="15">
        <f>G29+I29</f>
        <v>66.95</v>
      </c>
      <c r="K29" s="11" t="s">
        <v>182</v>
      </c>
      <c r="L29" s="46"/>
      <c r="M29" s="46"/>
      <c r="N29" s="11" t="s">
        <v>183</v>
      </c>
      <c r="O29" s="11" t="s">
        <v>187</v>
      </c>
    </row>
    <row r="30" spans="1:15" ht="16.5" customHeight="1">
      <c r="A30" s="8"/>
      <c r="B30" s="49"/>
      <c r="C30" s="3" t="s">
        <v>122</v>
      </c>
      <c r="D30" s="36"/>
      <c r="E30" s="14" t="s">
        <v>2</v>
      </c>
      <c r="F30" s="14">
        <v>91.5</v>
      </c>
      <c r="G30" s="14">
        <f>F30/4</f>
        <v>22.875</v>
      </c>
      <c r="H30" s="12">
        <v>82.2</v>
      </c>
      <c r="I30" s="11">
        <f>H30/2</f>
        <v>41.1</v>
      </c>
      <c r="J30" s="15">
        <f>G30+I30</f>
        <v>63.975</v>
      </c>
      <c r="K30" s="11" t="s">
        <v>172</v>
      </c>
      <c r="L30" s="46"/>
      <c r="M30" s="46"/>
      <c r="N30" s="11" t="s">
        <v>183</v>
      </c>
      <c r="O30" s="11" t="s">
        <v>187</v>
      </c>
    </row>
    <row r="31" spans="1:15" ht="16.5" customHeight="1">
      <c r="A31" s="8"/>
      <c r="B31" s="49"/>
      <c r="C31" s="3" t="s">
        <v>122</v>
      </c>
      <c r="D31" s="36"/>
      <c r="E31" s="14" t="s">
        <v>3</v>
      </c>
      <c r="F31" s="14">
        <v>86</v>
      </c>
      <c r="G31" s="14">
        <f>F31/4</f>
        <v>21.5</v>
      </c>
      <c r="H31" s="12">
        <v>72.2</v>
      </c>
      <c r="I31" s="11">
        <f>H31/2</f>
        <v>36.1</v>
      </c>
      <c r="J31" s="15">
        <f>G31+I31</f>
        <v>57.6</v>
      </c>
      <c r="K31" s="11" t="s">
        <v>173</v>
      </c>
      <c r="L31" s="46"/>
      <c r="M31" s="46"/>
      <c r="N31" s="11"/>
      <c r="O31" s="11"/>
    </row>
    <row r="32" spans="1:15" ht="16.5" customHeight="1">
      <c r="A32" s="8"/>
      <c r="B32" s="49"/>
      <c r="C32" s="3" t="s">
        <v>122</v>
      </c>
      <c r="D32" s="30"/>
      <c r="E32" s="14" t="s">
        <v>4</v>
      </c>
      <c r="F32" s="14">
        <v>80.5</v>
      </c>
      <c r="G32" s="14">
        <f>F32/4</f>
        <v>20.125</v>
      </c>
      <c r="H32" s="12">
        <v>69.4</v>
      </c>
      <c r="I32" s="11">
        <f>H32/2</f>
        <v>34.7</v>
      </c>
      <c r="J32" s="15">
        <f>G32+I32</f>
        <v>54.825</v>
      </c>
      <c r="K32" s="11" t="s">
        <v>174</v>
      </c>
      <c r="L32" s="46"/>
      <c r="M32" s="46"/>
      <c r="N32" s="11"/>
      <c r="O32" s="11"/>
    </row>
    <row r="33" spans="1:15" ht="16.5" customHeight="1">
      <c r="A33" s="8"/>
      <c r="B33" s="49"/>
      <c r="C33" s="3" t="s">
        <v>129</v>
      </c>
      <c r="D33" s="29">
        <v>1</v>
      </c>
      <c r="E33" s="14" t="s">
        <v>25</v>
      </c>
      <c r="F33" s="14">
        <v>134</v>
      </c>
      <c r="G33" s="14">
        <f t="shared" si="0"/>
        <v>33.5</v>
      </c>
      <c r="H33" s="12">
        <v>82</v>
      </c>
      <c r="I33" s="11">
        <f t="shared" si="1"/>
        <v>41</v>
      </c>
      <c r="J33" s="15">
        <f t="shared" si="2"/>
        <v>74.5</v>
      </c>
      <c r="K33" s="11" t="s">
        <v>170</v>
      </c>
      <c r="L33" s="46"/>
      <c r="M33" s="46"/>
      <c r="N33" s="11" t="s">
        <v>183</v>
      </c>
      <c r="O33" s="11" t="s">
        <v>186</v>
      </c>
    </row>
    <row r="34" spans="1:15" ht="16.5" customHeight="1">
      <c r="A34" s="8"/>
      <c r="B34" s="49"/>
      <c r="C34" s="3" t="s">
        <v>129</v>
      </c>
      <c r="D34" s="36"/>
      <c r="E34" s="14" t="s">
        <v>179</v>
      </c>
      <c r="F34" s="14">
        <v>123.5</v>
      </c>
      <c r="G34" s="14">
        <f t="shared" si="0"/>
        <v>30.875</v>
      </c>
      <c r="H34" s="12">
        <v>84</v>
      </c>
      <c r="I34" s="11">
        <f t="shared" si="1"/>
        <v>42</v>
      </c>
      <c r="J34" s="15">
        <f t="shared" si="2"/>
        <v>72.875</v>
      </c>
      <c r="K34" s="11" t="s">
        <v>171</v>
      </c>
      <c r="L34" s="46"/>
      <c r="M34" s="46"/>
      <c r="N34" s="11"/>
      <c r="O34" s="11"/>
    </row>
    <row r="35" spans="1:15" ht="16.5" customHeight="1">
      <c r="A35" s="8"/>
      <c r="B35" s="49"/>
      <c r="C35" s="3" t="s">
        <v>129</v>
      </c>
      <c r="D35" s="30"/>
      <c r="E35" s="14" t="s">
        <v>26</v>
      </c>
      <c r="F35" s="14">
        <v>123</v>
      </c>
      <c r="G35" s="14">
        <f t="shared" si="0"/>
        <v>30.75</v>
      </c>
      <c r="H35" s="12">
        <v>75.4</v>
      </c>
      <c r="I35" s="11">
        <f t="shared" si="1"/>
        <v>37.7</v>
      </c>
      <c r="J35" s="15">
        <f t="shared" si="2"/>
        <v>68.45</v>
      </c>
      <c r="K35" s="11" t="s">
        <v>181</v>
      </c>
      <c r="L35" s="46"/>
      <c r="M35" s="46"/>
      <c r="N35" s="11"/>
      <c r="O35" s="11"/>
    </row>
    <row r="36" spans="1:15" ht="16.5" customHeight="1">
      <c r="A36" s="8"/>
      <c r="B36" s="49"/>
      <c r="C36" s="3" t="s">
        <v>141</v>
      </c>
      <c r="D36" s="29">
        <v>1</v>
      </c>
      <c r="E36" s="14" t="s">
        <v>48</v>
      </c>
      <c r="F36" s="14">
        <v>120</v>
      </c>
      <c r="G36" s="14">
        <f aca="true" t="shared" si="3" ref="G36:G67">F36/4</f>
        <v>30</v>
      </c>
      <c r="H36" s="12">
        <v>84.2</v>
      </c>
      <c r="I36" s="11">
        <f aca="true" t="shared" si="4" ref="I36:I67">H36/2</f>
        <v>42.1</v>
      </c>
      <c r="J36" s="15">
        <f aca="true" t="shared" si="5" ref="J36:J67">G36+I36</f>
        <v>72.1</v>
      </c>
      <c r="K36" s="11" t="s">
        <v>170</v>
      </c>
      <c r="L36" s="46"/>
      <c r="M36" s="46"/>
      <c r="N36" s="11" t="s">
        <v>183</v>
      </c>
      <c r="O36" s="11" t="s">
        <v>186</v>
      </c>
    </row>
    <row r="37" spans="1:15" ht="16.5" customHeight="1">
      <c r="A37" s="8"/>
      <c r="B37" s="49"/>
      <c r="C37" s="3" t="s">
        <v>141</v>
      </c>
      <c r="D37" s="36"/>
      <c r="E37" s="14" t="s">
        <v>49</v>
      </c>
      <c r="F37" s="14">
        <v>102</v>
      </c>
      <c r="G37" s="14">
        <f t="shared" si="3"/>
        <v>25.5</v>
      </c>
      <c r="H37" s="12">
        <v>81.8</v>
      </c>
      <c r="I37" s="11">
        <f t="shared" si="4"/>
        <v>40.9</v>
      </c>
      <c r="J37" s="15">
        <f t="shared" si="5"/>
        <v>66.4</v>
      </c>
      <c r="K37" s="11" t="s">
        <v>171</v>
      </c>
      <c r="L37" s="46"/>
      <c r="M37" s="46"/>
      <c r="N37" s="11"/>
      <c r="O37" s="11"/>
    </row>
    <row r="38" spans="1:15" ht="16.5" customHeight="1">
      <c r="A38" s="8"/>
      <c r="B38" s="49"/>
      <c r="C38" s="3" t="s">
        <v>141</v>
      </c>
      <c r="D38" s="30"/>
      <c r="E38" s="14" t="s">
        <v>50</v>
      </c>
      <c r="F38" s="14">
        <v>97.5</v>
      </c>
      <c r="G38" s="14">
        <f t="shared" si="3"/>
        <v>24.375</v>
      </c>
      <c r="H38" s="12">
        <v>82.8</v>
      </c>
      <c r="I38" s="11">
        <f t="shared" si="4"/>
        <v>41.4</v>
      </c>
      <c r="J38" s="15">
        <f t="shared" si="5"/>
        <v>65.775</v>
      </c>
      <c r="K38" s="11" t="s">
        <v>181</v>
      </c>
      <c r="L38" s="46"/>
      <c r="M38" s="46"/>
      <c r="N38" s="11"/>
      <c r="O38" s="11"/>
    </row>
    <row r="39" spans="1:15" ht="16.5" customHeight="1">
      <c r="A39" s="8"/>
      <c r="B39" s="49"/>
      <c r="C39" s="3" t="s">
        <v>158</v>
      </c>
      <c r="D39" s="29">
        <v>3</v>
      </c>
      <c r="E39" s="14" t="s">
        <v>103</v>
      </c>
      <c r="F39" s="14">
        <v>93</v>
      </c>
      <c r="G39" s="14">
        <f t="shared" si="3"/>
        <v>23.25</v>
      </c>
      <c r="H39" s="12">
        <v>81.2</v>
      </c>
      <c r="I39" s="11">
        <f t="shared" si="4"/>
        <v>40.6</v>
      </c>
      <c r="J39" s="15">
        <f t="shared" si="5"/>
        <v>63.85</v>
      </c>
      <c r="K39" s="11" t="s">
        <v>170</v>
      </c>
      <c r="L39" s="46"/>
      <c r="M39" s="46"/>
      <c r="N39" s="11" t="s">
        <v>183</v>
      </c>
      <c r="O39" s="11" t="s">
        <v>187</v>
      </c>
    </row>
    <row r="40" spans="1:15" ht="16.5" customHeight="1">
      <c r="A40" s="8"/>
      <c r="B40" s="49"/>
      <c r="C40" s="3" t="s">
        <v>158</v>
      </c>
      <c r="D40" s="30"/>
      <c r="E40" s="14" t="s">
        <v>102</v>
      </c>
      <c r="F40" s="14">
        <v>101</v>
      </c>
      <c r="G40" s="14">
        <f t="shared" si="3"/>
        <v>25.25</v>
      </c>
      <c r="H40" s="12">
        <v>68.6</v>
      </c>
      <c r="I40" s="11">
        <f t="shared" si="4"/>
        <v>34.3</v>
      </c>
      <c r="J40" s="15">
        <f t="shared" si="5"/>
        <v>59.55</v>
      </c>
      <c r="K40" s="11" t="s">
        <v>171</v>
      </c>
      <c r="L40" s="46"/>
      <c r="M40" s="46"/>
      <c r="N40" s="11"/>
      <c r="O40" s="11"/>
    </row>
    <row r="41" spans="1:15" ht="16.5" customHeight="1">
      <c r="A41" s="8"/>
      <c r="B41" s="49"/>
      <c r="C41" s="3" t="s">
        <v>135</v>
      </c>
      <c r="D41" s="29">
        <v>1</v>
      </c>
      <c r="E41" s="14" t="s">
        <v>39</v>
      </c>
      <c r="F41" s="14">
        <v>125</v>
      </c>
      <c r="G41" s="14">
        <f t="shared" si="3"/>
        <v>31.25</v>
      </c>
      <c r="H41" s="12">
        <v>84</v>
      </c>
      <c r="I41" s="11">
        <f t="shared" si="4"/>
        <v>42</v>
      </c>
      <c r="J41" s="15">
        <f t="shared" si="5"/>
        <v>73.25</v>
      </c>
      <c r="K41" s="11" t="s">
        <v>170</v>
      </c>
      <c r="L41" s="46"/>
      <c r="M41" s="46"/>
      <c r="N41" s="11" t="s">
        <v>183</v>
      </c>
      <c r="O41" s="11" t="s">
        <v>184</v>
      </c>
    </row>
    <row r="42" spans="1:15" ht="16.5" customHeight="1">
      <c r="A42" s="8"/>
      <c r="B42" s="49"/>
      <c r="C42" s="3" t="s">
        <v>180</v>
      </c>
      <c r="D42" s="30"/>
      <c r="E42" s="14" t="s">
        <v>40</v>
      </c>
      <c r="F42" s="14">
        <v>102.5</v>
      </c>
      <c r="G42" s="14">
        <f t="shared" si="3"/>
        <v>25.625</v>
      </c>
      <c r="H42" s="12">
        <v>71.8</v>
      </c>
      <c r="I42" s="11">
        <f t="shared" si="4"/>
        <v>35.9</v>
      </c>
      <c r="J42" s="15">
        <f t="shared" si="5"/>
        <v>61.525</v>
      </c>
      <c r="K42" s="11" t="s">
        <v>171</v>
      </c>
      <c r="L42" s="46"/>
      <c r="M42" s="46"/>
      <c r="N42" s="11"/>
      <c r="O42" s="11"/>
    </row>
    <row r="43" spans="1:15" ht="16.5" customHeight="1">
      <c r="A43" s="8"/>
      <c r="B43" s="49"/>
      <c r="C43" s="3" t="s">
        <v>148</v>
      </c>
      <c r="D43" s="29">
        <v>1</v>
      </c>
      <c r="E43" s="14" t="s">
        <v>64</v>
      </c>
      <c r="F43" s="14">
        <v>112.5</v>
      </c>
      <c r="G43" s="14">
        <f t="shared" si="3"/>
        <v>28.125</v>
      </c>
      <c r="H43" s="12">
        <v>77.2</v>
      </c>
      <c r="I43" s="11">
        <f t="shared" si="4"/>
        <v>38.6</v>
      </c>
      <c r="J43" s="15">
        <f t="shared" si="5"/>
        <v>66.725</v>
      </c>
      <c r="K43" s="11" t="s">
        <v>170</v>
      </c>
      <c r="L43" s="46"/>
      <c r="M43" s="46"/>
      <c r="N43" s="11"/>
      <c r="O43" s="11" t="s">
        <v>203</v>
      </c>
    </row>
    <row r="44" spans="1:15" s="6" customFormat="1" ht="16.5" customHeight="1">
      <c r="A44" s="8"/>
      <c r="B44" s="49"/>
      <c r="C44" s="5" t="s">
        <v>148</v>
      </c>
      <c r="D44" s="30"/>
      <c r="E44" s="19" t="s">
        <v>65</v>
      </c>
      <c r="F44" s="14">
        <v>78</v>
      </c>
      <c r="G44" s="14">
        <f t="shared" si="3"/>
        <v>19.5</v>
      </c>
      <c r="H44" s="12">
        <v>68.4</v>
      </c>
      <c r="I44" s="11">
        <f t="shared" si="4"/>
        <v>34.2</v>
      </c>
      <c r="J44" s="15">
        <f t="shared" si="5"/>
        <v>53.7</v>
      </c>
      <c r="K44" s="11" t="s">
        <v>171</v>
      </c>
      <c r="L44" s="46"/>
      <c r="M44" s="46"/>
      <c r="N44" s="11"/>
      <c r="O44" s="11" t="s">
        <v>203</v>
      </c>
    </row>
    <row r="45" spans="1:15" ht="16.5" customHeight="1">
      <c r="A45" s="8"/>
      <c r="B45" s="49"/>
      <c r="C45" s="3" t="s">
        <v>148</v>
      </c>
      <c r="D45" s="29">
        <v>2</v>
      </c>
      <c r="E45" s="14" t="s">
        <v>66</v>
      </c>
      <c r="F45" s="14">
        <v>105.5</v>
      </c>
      <c r="G45" s="14">
        <f t="shared" si="3"/>
        <v>26.375</v>
      </c>
      <c r="H45" s="12">
        <v>83.4</v>
      </c>
      <c r="I45" s="11">
        <f t="shared" si="4"/>
        <v>41.7</v>
      </c>
      <c r="J45" s="15">
        <f t="shared" si="5"/>
        <v>68.075</v>
      </c>
      <c r="K45" s="11" t="s">
        <v>170</v>
      </c>
      <c r="L45" s="46"/>
      <c r="M45" s="46"/>
      <c r="N45" s="11" t="s">
        <v>183</v>
      </c>
      <c r="O45" s="11" t="s">
        <v>186</v>
      </c>
    </row>
    <row r="46" spans="1:15" ht="16.5" customHeight="1">
      <c r="A46" s="8"/>
      <c r="B46" s="49"/>
      <c r="C46" s="3" t="s">
        <v>148</v>
      </c>
      <c r="D46" s="36"/>
      <c r="E46" s="14" t="s">
        <v>67</v>
      </c>
      <c r="F46" s="14">
        <v>105</v>
      </c>
      <c r="G46" s="14">
        <f t="shared" si="3"/>
        <v>26.25</v>
      </c>
      <c r="H46" s="12">
        <v>77.2</v>
      </c>
      <c r="I46" s="11">
        <f t="shared" si="4"/>
        <v>38.6</v>
      </c>
      <c r="J46" s="15">
        <f t="shared" si="5"/>
        <v>64.85</v>
      </c>
      <c r="K46" s="11" t="s">
        <v>171</v>
      </c>
      <c r="L46" s="46"/>
      <c r="M46" s="46"/>
      <c r="N46" s="11"/>
      <c r="O46" s="11" t="s">
        <v>203</v>
      </c>
    </row>
    <row r="47" spans="1:15" ht="16.5" customHeight="1">
      <c r="A47" s="8"/>
      <c r="B47" s="49"/>
      <c r="C47" s="3" t="s">
        <v>148</v>
      </c>
      <c r="D47" s="36"/>
      <c r="E47" s="14" t="s">
        <v>68</v>
      </c>
      <c r="F47" s="14">
        <v>103.5</v>
      </c>
      <c r="G47" s="14">
        <f t="shared" si="3"/>
        <v>25.875</v>
      </c>
      <c r="H47" s="12">
        <v>75.6</v>
      </c>
      <c r="I47" s="11">
        <f t="shared" si="4"/>
        <v>37.8</v>
      </c>
      <c r="J47" s="15">
        <f t="shared" si="5"/>
        <v>63.675</v>
      </c>
      <c r="K47" s="11" t="s">
        <v>172</v>
      </c>
      <c r="L47" s="46"/>
      <c r="M47" s="46"/>
      <c r="N47" s="11"/>
      <c r="O47" s="11" t="s">
        <v>203</v>
      </c>
    </row>
    <row r="48" spans="1:15" ht="16.5" customHeight="1">
      <c r="A48" s="8"/>
      <c r="B48" s="49"/>
      <c r="C48" s="3" t="s">
        <v>148</v>
      </c>
      <c r="D48" s="36"/>
      <c r="E48" s="14" t="s">
        <v>205</v>
      </c>
      <c r="F48" s="14">
        <v>93</v>
      </c>
      <c r="G48" s="14">
        <f t="shared" si="3"/>
        <v>23.25</v>
      </c>
      <c r="H48" s="12">
        <v>75.2</v>
      </c>
      <c r="I48" s="11">
        <f t="shared" si="4"/>
        <v>37.6</v>
      </c>
      <c r="J48" s="15">
        <f t="shared" si="5"/>
        <v>60.85</v>
      </c>
      <c r="K48" s="11" t="s">
        <v>173</v>
      </c>
      <c r="L48" s="46"/>
      <c r="M48" s="46"/>
      <c r="N48" s="11"/>
      <c r="O48" s="11" t="s">
        <v>203</v>
      </c>
    </row>
    <row r="49" spans="1:15" ht="16.5" customHeight="1">
      <c r="A49" s="8"/>
      <c r="B49" s="49"/>
      <c r="C49" s="3" t="s">
        <v>148</v>
      </c>
      <c r="D49" s="30"/>
      <c r="E49" s="14" t="s">
        <v>206</v>
      </c>
      <c r="F49" s="14">
        <v>93.5</v>
      </c>
      <c r="G49" s="14">
        <f t="shared" si="3"/>
        <v>23.375</v>
      </c>
      <c r="H49" s="12">
        <v>71.4</v>
      </c>
      <c r="I49" s="11">
        <f t="shared" si="4"/>
        <v>35.7</v>
      </c>
      <c r="J49" s="15">
        <f t="shared" si="5"/>
        <v>59.075</v>
      </c>
      <c r="K49" s="11" t="s">
        <v>174</v>
      </c>
      <c r="L49" s="46"/>
      <c r="M49" s="46"/>
      <c r="N49" s="11"/>
      <c r="O49" s="11" t="s">
        <v>203</v>
      </c>
    </row>
    <row r="50" spans="1:15" ht="16.5" customHeight="1">
      <c r="A50" s="8"/>
      <c r="B50" s="49"/>
      <c r="C50" s="3" t="s">
        <v>156</v>
      </c>
      <c r="D50" s="29">
        <v>1</v>
      </c>
      <c r="E50" s="14" t="s">
        <v>95</v>
      </c>
      <c r="F50" s="14">
        <v>117</v>
      </c>
      <c r="G50" s="14">
        <f t="shared" si="3"/>
        <v>29.25</v>
      </c>
      <c r="H50" s="12">
        <v>80</v>
      </c>
      <c r="I50" s="11">
        <f t="shared" si="4"/>
        <v>40</v>
      </c>
      <c r="J50" s="15">
        <f t="shared" si="5"/>
        <v>69.25</v>
      </c>
      <c r="K50" s="11" t="s">
        <v>170</v>
      </c>
      <c r="L50" s="46"/>
      <c r="M50" s="46"/>
      <c r="N50" s="11" t="s">
        <v>183</v>
      </c>
      <c r="O50" s="11" t="s">
        <v>186</v>
      </c>
    </row>
    <row r="51" spans="1:15" ht="16.5" customHeight="1">
      <c r="A51" s="8"/>
      <c r="B51" s="49"/>
      <c r="C51" s="3" t="s">
        <v>156</v>
      </c>
      <c r="D51" s="36"/>
      <c r="E51" s="14" t="s">
        <v>96</v>
      </c>
      <c r="F51" s="14">
        <v>105</v>
      </c>
      <c r="G51" s="14">
        <f t="shared" si="3"/>
        <v>26.25</v>
      </c>
      <c r="H51" s="12">
        <v>85</v>
      </c>
      <c r="I51" s="11">
        <f t="shared" si="4"/>
        <v>42.5</v>
      </c>
      <c r="J51" s="15">
        <f t="shared" si="5"/>
        <v>68.75</v>
      </c>
      <c r="K51" s="11" t="s">
        <v>171</v>
      </c>
      <c r="L51" s="46"/>
      <c r="M51" s="46"/>
      <c r="N51" s="11"/>
      <c r="O51" s="11"/>
    </row>
    <row r="52" spans="1:15" ht="16.5" customHeight="1">
      <c r="A52" s="8"/>
      <c r="B52" s="49"/>
      <c r="C52" s="3" t="s">
        <v>156</v>
      </c>
      <c r="D52" s="30"/>
      <c r="E52" s="14" t="s">
        <v>207</v>
      </c>
      <c r="F52" s="14">
        <v>102</v>
      </c>
      <c r="G52" s="14">
        <f t="shared" si="3"/>
        <v>25.5</v>
      </c>
      <c r="H52" s="12">
        <v>82.4</v>
      </c>
      <c r="I52" s="11">
        <f t="shared" si="4"/>
        <v>41.2</v>
      </c>
      <c r="J52" s="15">
        <f t="shared" si="5"/>
        <v>66.7</v>
      </c>
      <c r="K52" s="11" t="s">
        <v>172</v>
      </c>
      <c r="L52" s="46"/>
      <c r="M52" s="46"/>
      <c r="N52" s="11"/>
      <c r="O52" s="11"/>
    </row>
    <row r="53" spans="1:15" ht="16.5" customHeight="1">
      <c r="A53" s="8"/>
      <c r="B53" s="49"/>
      <c r="C53" s="3" t="s">
        <v>166</v>
      </c>
      <c r="D53" s="29">
        <v>1</v>
      </c>
      <c r="E53" s="14" t="s">
        <v>119</v>
      </c>
      <c r="F53" s="14">
        <v>139</v>
      </c>
      <c r="G53" s="14">
        <f t="shared" si="3"/>
        <v>34.75</v>
      </c>
      <c r="H53" s="12">
        <v>81.8</v>
      </c>
      <c r="I53" s="11">
        <f t="shared" si="4"/>
        <v>40.9</v>
      </c>
      <c r="J53" s="15">
        <f t="shared" si="5"/>
        <v>75.65</v>
      </c>
      <c r="K53" s="11" t="s">
        <v>170</v>
      </c>
      <c r="L53" s="46"/>
      <c r="M53" s="46"/>
      <c r="N53" s="11" t="s">
        <v>183</v>
      </c>
      <c r="O53" s="11" t="s">
        <v>186</v>
      </c>
    </row>
    <row r="54" spans="1:15" ht="16.5" customHeight="1">
      <c r="A54" s="8"/>
      <c r="B54" s="49"/>
      <c r="C54" s="3" t="s">
        <v>166</v>
      </c>
      <c r="D54" s="36"/>
      <c r="E54" s="14" t="s">
        <v>120</v>
      </c>
      <c r="F54" s="14">
        <v>114.5</v>
      </c>
      <c r="G54" s="14">
        <f t="shared" si="3"/>
        <v>28.625</v>
      </c>
      <c r="H54" s="12">
        <v>80.4</v>
      </c>
      <c r="I54" s="11">
        <f t="shared" si="4"/>
        <v>40.2</v>
      </c>
      <c r="J54" s="15">
        <f t="shared" si="5"/>
        <v>68.825</v>
      </c>
      <c r="K54" s="11" t="s">
        <v>171</v>
      </c>
      <c r="L54" s="46"/>
      <c r="M54" s="46"/>
      <c r="N54" s="11"/>
      <c r="O54" s="11"/>
    </row>
    <row r="55" spans="1:15" ht="16.5" customHeight="1">
      <c r="A55" s="8"/>
      <c r="B55" s="50"/>
      <c r="C55" s="3" t="s">
        <v>166</v>
      </c>
      <c r="D55" s="30"/>
      <c r="E55" s="14" t="s">
        <v>121</v>
      </c>
      <c r="F55" s="14">
        <v>114.5</v>
      </c>
      <c r="G55" s="14">
        <f t="shared" si="3"/>
        <v>28.625</v>
      </c>
      <c r="H55" s="12">
        <v>75.4</v>
      </c>
      <c r="I55" s="11">
        <f t="shared" si="4"/>
        <v>37.7</v>
      </c>
      <c r="J55" s="15">
        <f t="shared" si="5"/>
        <v>66.325</v>
      </c>
      <c r="K55" s="11" t="s">
        <v>181</v>
      </c>
      <c r="L55" s="47"/>
      <c r="M55" s="47"/>
      <c r="N55" s="11"/>
      <c r="O55" s="11"/>
    </row>
    <row r="56" spans="1:15" ht="18" customHeight="1">
      <c r="A56" s="8"/>
      <c r="B56" s="48" t="s">
        <v>168</v>
      </c>
      <c r="C56" s="3" t="s">
        <v>123</v>
      </c>
      <c r="D56" s="29">
        <v>2</v>
      </c>
      <c r="E56" s="14" t="s">
        <v>7</v>
      </c>
      <c r="F56" s="14">
        <v>145.5</v>
      </c>
      <c r="G56" s="14">
        <f t="shared" si="3"/>
        <v>36.375</v>
      </c>
      <c r="H56" s="12">
        <v>91.4</v>
      </c>
      <c r="I56" s="11">
        <f t="shared" si="4"/>
        <v>45.7</v>
      </c>
      <c r="J56" s="15">
        <f t="shared" si="5"/>
        <v>82.075</v>
      </c>
      <c r="K56" s="11" t="s">
        <v>170</v>
      </c>
      <c r="L56" s="45">
        <v>84.056</v>
      </c>
      <c r="M56" s="45">
        <v>82.708</v>
      </c>
      <c r="N56" s="11" t="s">
        <v>183</v>
      </c>
      <c r="O56" s="11" t="s">
        <v>186</v>
      </c>
    </row>
    <row r="57" spans="1:15" ht="18" customHeight="1">
      <c r="A57" s="8"/>
      <c r="B57" s="49"/>
      <c r="C57" s="3" t="s">
        <v>123</v>
      </c>
      <c r="D57" s="36"/>
      <c r="E57" s="14" t="s">
        <v>5</v>
      </c>
      <c r="F57" s="14">
        <v>156</v>
      </c>
      <c r="G57" s="14">
        <f t="shared" si="3"/>
        <v>39</v>
      </c>
      <c r="H57" s="12">
        <v>83.4</v>
      </c>
      <c r="I57" s="11">
        <f t="shared" si="4"/>
        <v>41.7</v>
      </c>
      <c r="J57" s="15">
        <f t="shared" si="5"/>
        <v>80.7</v>
      </c>
      <c r="K57" s="11" t="s">
        <v>171</v>
      </c>
      <c r="L57" s="46"/>
      <c r="M57" s="46"/>
      <c r="N57" s="11" t="s">
        <v>183</v>
      </c>
      <c r="O57" s="11" t="s">
        <v>186</v>
      </c>
    </row>
    <row r="58" spans="1:15" ht="18" customHeight="1">
      <c r="A58" s="8"/>
      <c r="B58" s="49"/>
      <c r="C58" s="3" t="s">
        <v>123</v>
      </c>
      <c r="D58" s="36"/>
      <c r="E58" s="14" t="s">
        <v>6</v>
      </c>
      <c r="F58" s="14">
        <v>145.5</v>
      </c>
      <c r="G58" s="14">
        <f t="shared" si="3"/>
        <v>36.375</v>
      </c>
      <c r="H58" s="12">
        <v>87.6</v>
      </c>
      <c r="I58" s="11">
        <f t="shared" si="4"/>
        <v>43.8</v>
      </c>
      <c r="J58" s="15">
        <f t="shared" si="5"/>
        <v>80.175</v>
      </c>
      <c r="K58" s="11" t="s">
        <v>172</v>
      </c>
      <c r="L58" s="46"/>
      <c r="M58" s="46"/>
      <c r="N58" s="11"/>
      <c r="O58" s="11"/>
    </row>
    <row r="59" spans="1:15" ht="18" customHeight="1">
      <c r="A59" s="8"/>
      <c r="B59" s="49"/>
      <c r="C59" s="3" t="s">
        <v>123</v>
      </c>
      <c r="D59" s="36"/>
      <c r="E59" s="14" t="s">
        <v>9</v>
      </c>
      <c r="F59" s="14">
        <v>142.5</v>
      </c>
      <c r="G59" s="14">
        <f t="shared" si="3"/>
        <v>35.625</v>
      </c>
      <c r="H59" s="12">
        <v>80</v>
      </c>
      <c r="I59" s="11">
        <f t="shared" si="4"/>
        <v>40</v>
      </c>
      <c r="J59" s="15">
        <f t="shared" si="5"/>
        <v>75.625</v>
      </c>
      <c r="K59" s="11" t="s">
        <v>173</v>
      </c>
      <c r="L59" s="46"/>
      <c r="M59" s="46"/>
      <c r="N59" s="11"/>
      <c r="O59" s="11"/>
    </row>
    <row r="60" spans="1:15" ht="18" customHeight="1">
      <c r="A60" s="8"/>
      <c r="B60" s="49"/>
      <c r="C60" s="3" t="s">
        <v>123</v>
      </c>
      <c r="D60" s="36"/>
      <c r="E60" s="16" t="s">
        <v>208</v>
      </c>
      <c r="F60" s="14">
        <v>142</v>
      </c>
      <c r="G60" s="14">
        <f t="shared" si="3"/>
        <v>35.5</v>
      </c>
      <c r="H60" s="12">
        <v>72.6</v>
      </c>
      <c r="I60" s="11">
        <f t="shared" si="4"/>
        <v>36.3</v>
      </c>
      <c r="J60" s="15">
        <f t="shared" si="5"/>
        <v>71.8</v>
      </c>
      <c r="K60" s="11" t="s">
        <v>174</v>
      </c>
      <c r="L60" s="46"/>
      <c r="M60" s="46"/>
      <c r="N60" s="11"/>
      <c r="O60" s="11"/>
    </row>
    <row r="61" spans="1:15" s="2" customFormat="1" ht="18" customHeight="1">
      <c r="A61" s="8"/>
      <c r="B61" s="49"/>
      <c r="C61" s="4" t="s">
        <v>123</v>
      </c>
      <c r="D61" s="30"/>
      <c r="E61" s="14" t="s">
        <v>8</v>
      </c>
      <c r="F61" s="14">
        <v>143.5</v>
      </c>
      <c r="G61" s="14">
        <f t="shared" si="3"/>
        <v>35.875</v>
      </c>
      <c r="H61" s="12">
        <v>70</v>
      </c>
      <c r="I61" s="11">
        <f t="shared" si="4"/>
        <v>35</v>
      </c>
      <c r="J61" s="15">
        <f t="shared" si="5"/>
        <v>70.875</v>
      </c>
      <c r="K61" s="11" t="s">
        <v>175</v>
      </c>
      <c r="L61" s="46"/>
      <c r="M61" s="46"/>
      <c r="N61" s="11"/>
      <c r="O61" s="11"/>
    </row>
    <row r="62" spans="1:15" ht="18" customHeight="1">
      <c r="A62" s="8"/>
      <c r="B62" s="49"/>
      <c r="C62" s="3" t="s">
        <v>130</v>
      </c>
      <c r="D62" s="29">
        <v>2</v>
      </c>
      <c r="E62" s="14" t="s">
        <v>29</v>
      </c>
      <c r="F62" s="14">
        <v>144.5</v>
      </c>
      <c r="G62" s="14">
        <f t="shared" si="3"/>
        <v>36.125</v>
      </c>
      <c r="H62" s="12">
        <v>90.8</v>
      </c>
      <c r="I62" s="11">
        <f t="shared" si="4"/>
        <v>45.4</v>
      </c>
      <c r="J62" s="15">
        <f t="shared" si="5"/>
        <v>81.525</v>
      </c>
      <c r="K62" s="11" t="s">
        <v>170</v>
      </c>
      <c r="L62" s="46"/>
      <c r="M62" s="46"/>
      <c r="N62" s="11" t="s">
        <v>183</v>
      </c>
      <c r="O62" s="11" t="s">
        <v>186</v>
      </c>
    </row>
    <row r="63" spans="1:15" ht="18" customHeight="1">
      <c r="A63" s="8"/>
      <c r="B63" s="49"/>
      <c r="C63" s="3" t="s">
        <v>130</v>
      </c>
      <c r="D63" s="36"/>
      <c r="E63" s="14" t="s">
        <v>27</v>
      </c>
      <c r="F63" s="14">
        <v>155</v>
      </c>
      <c r="G63" s="14">
        <f t="shared" si="3"/>
        <v>38.75</v>
      </c>
      <c r="H63" s="12">
        <v>83.6</v>
      </c>
      <c r="I63" s="11">
        <f t="shared" si="4"/>
        <v>41.8</v>
      </c>
      <c r="J63" s="15">
        <f t="shared" si="5"/>
        <v>80.55</v>
      </c>
      <c r="K63" s="11" t="s">
        <v>171</v>
      </c>
      <c r="L63" s="46"/>
      <c r="M63" s="46"/>
      <c r="N63" s="11" t="s">
        <v>183</v>
      </c>
      <c r="O63" s="11" t="s">
        <v>186</v>
      </c>
    </row>
    <row r="64" spans="1:15" ht="18" customHeight="1">
      <c r="A64" s="8"/>
      <c r="B64" s="49"/>
      <c r="C64" s="3" t="s">
        <v>130</v>
      </c>
      <c r="D64" s="36"/>
      <c r="E64" s="14" t="s">
        <v>28</v>
      </c>
      <c r="F64" s="14">
        <v>149.5</v>
      </c>
      <c r="G64" s="14">
        <f t="shared" si="3"/>
        <v>37.375</v>
      </c>
      <c r="H64" s="12">
        <v>85.4</v>
      </c>
      <c r="I64" s="11">
        <f t="shared" si="4"/>
        <v>42.7</v>
      </c>
      <c r="J64" s="15">
        <f t="shared" si="5"/>
        <v>80.075</v>
      </c>
      <c r="K64" s="11" t="s">
        <v>172</v>
      </c>
      <c r="L64" s="46"/>
      <c r="M64" s="46"/>
      <c r="N64" s="11"/>
      <c r="O64" s="11"/>
    </row>
    <row r="65" spans="1:15" s="2" customFormat="1" ht="18" customHeight="1">
      <c r="A65" s="8"/>
      <c r="B65" s="49"/>
      <c r="C65" s="4" t="s">
        <v>130</v>
      </c>
      <c r="D65" s="36"/>
      <c r="E65" s="16" t="s">
        <v>30</v>
      </c>
      <c r="F65" s="14">
        <v>134.5</v>
      </c>
      <c r="G65" s="14">
        <f t="shared" si="3"/>
        <v>33.625</v>
      </c>
      <c r="H65" s="12">
        <v>89.2</v>
      </c>
      <c r="I65" s="11">
        <f t="shared" si="4"/>
        <v>44.6</v>
      </c>
      <c r="J65" s="15">
        <f t="shared" si="5"/>
        <v>78.225</v>
      </c>
      <c r="K65" s="11" t="s">
        <v>173</v>
      </c>
      <c r="L65" s="46"/>
      <c r="M65" s="46"/>
      <c r="N65" s="11"/>
      <c r="O65" s="11"/>
    </row>
    <row r="66" spans="1:15" s="2" customFormat="1" ht="18" customHeight="1">
      <c r="A66" s="8"/>
      <c r="B66" s="49"/>
      <c r="C66" s="4" t="s">
        <v>130</v>
      </c>
      <c r="D66" s="36"/>
      <c r="E66" s="16" t="s">
        <v>209</v>
      </c>
      <c r="F66" s="14">
        <v>132</v>
      </c>
      <c r="G66" s="14">
        <f t="shared" si="3"/>
        <v>33</v>
      </c>
      <c r="H66" s="12">
        <v>81.8</v>
      </c>
      <c r="I66" s="11">
        <f t="shared" si="4"/>
        <v>40.9</v>
      </c>
      <c r="J66" s="15">
        <f t="shared" si="5"/>
        <v>73.9</v>
      </c>
      <c r="K66" s="11" t="s">
        <v>174</v>
      </c>
      <c r="L66" s="46"/>
      <c r="M66" s="46"/>
      <c r="N66" s="11"/>
      <c r="O66" s="11"/>
    </row>
    <row r="67" spans="1:15" s="2" customFormat="1" ht="18" customHeight="1">
      <c r="A67" s="8"/>
      <c r="B67" s="49"/>
      <c r="C67" s="4" t="s">
        <v>130</v>
      </c>
      <c r="D67" s="30"/>
      <c r="E67" s="16" t="s">
        <v>210</v>
      </c>
      <c r="F67" s="14">
        <v>126</v>
      </c>
      <c r="G67" s="14">
        <f t="shared" si="3"/>
        <v>31.5</v>
      </c>
      <c r="H67" s="12">
        <v>79.2</v>
      </c>
      <c r="I67" s="11">
        <f t="shared" si="4"/>
        <v>39.6</v>
      </c>
      <c r="J67" s="15">
        <f t="shared" si="5"/>
        <v>71.1</v>
      </c>
      <c r="K67" s="11" t="s">
        <v>175</v>
      </c>
      <c r="L67" s="46"/>
      <c r="M67" s="46"/>
      <c r="N67" s="11"/>
      <c r="O67" s="11"/>
    </row>
    <row r="68" spans="1:15" ht="18" customHeight="1">
      <c r="A68" s="8"/>
      <c r="B68" s="49"/>
      <c r="C68" s="3" t="s">
        <v>144</v>
      </c>
      <c r="D68" s="29">
        <v>1</v>
      </c>
      <c r="E68" s="14" t="s">
        <v>54</v>
      </c>
      <c r="F68" s="14">
        <v>140.5</v>
      </c>
      <c r="G68" s="14">
        <f aca="true" t="shared" si="6" ref="G68:G99">F68/4</f>
        <v>35.125</v>
      </c>
      <c r="H68" s="12">
        <v>90.6</v>
      </c>
      <c r="I68" s="11">
        <f aca="true" t="shared" si="7" ref="I68:I99">H68/2</f>
        <v>45.3</v>
      </c>
      <c r="J68" s="15">
        <f aca="true" t="shared" si="8" ref="J68:J99">G68+I68</f>
        <v>80.425</v>
      </c>
      <c r="K68" s="11" t="s">
        <v>170</v>
      </c>
      <c r="L68" s="46"/>
      <c r="M68" s="46"/>
      <c r="N68" s="11" t="s">
        <v>183</v>
      </c>
      <c r="O68" s="11" t="s">
        <v>184</v>
      </c>
    </row>
    <row r="69" spans="1:15" ht="18" customHeight="1">
      <c r="A69" s="8"/>
      <c r="B69" s="49"/>
      <c r="C69" s="3" t="s">
        <v>144</v>
      </c>
      <c r="D69" s="30"/>
      <c r="E69" s="14" t="s">
        <v>55</v>
      </c>
      <c r="F69" s="14">
        <v>133</v>
      </c>
      <c r="G69" s="14">
        <f t="shared" si="6"/>
        <v>33.25</v>
      </c>
      <c r="H69" s="12">
        <v>83.4</v>
      </c>
      <c r="I69" s="11">
        <f t="shared" si="7"/>
        <v>41.7</v>
      </c>
      <c r="J69" s="15">
        <f t="shared" si="8"/>
        <v>74.95</v>
      </c>
      <c r="K69" s="11" t="s">
        <v>171</v>
      </c>
      <c r="L69" s="46"/>
      <c r="M69" s="46"/>
      <c r="N69" s="11"/>
      <c r="O69" s="11"/>
    </row>
    <row r="70" spans="1:15" ht="18" customHeight="1">
      <c r="A70" s="8"/>
      <c r="B70" s="49"/>
      <c r="C70" s="3" t="s">
        <v>136</v>
      </c>
      <c r="D70" s="29">
        <v>1</v>
      </c>
      <c r="E70" s="14" t="s">
        <v>41</v>
      </c>
      <c r="F70" s="14">
        <v>134.5</v>
      </c>
      <c r="G70" s="14">
        <f t="shared" si="6"/>
        <v>33.625</v>
      </c>
      <c r="H70" s="12">
        <v>85</v>
      </c>
      <c r="I70" s="11">
        <f t="shared" si="7"/>
        <v>42.5</v>
      </c>
      <c r="J70" s="15">
        <f t="shared" si="8"/>
        <v>76.125</v>
      </c>
      <c r="K70" s="11" t="s">
        <v>170</v>
      </c>
      <c r="L70" s="46"/>
      <c r="M70" s="46"/>
      <c r="N70" s="11" t="s">
        <v>183</v>
      </c>
      <c r="O70" s="11" t="s">
        <v>184</v>
      </c>
    </row>
    <row r="71" spans="1:15" ht="18" customHeight="1">
      <c r="A71" s="8"/>
      <c r="B71" s="49"/>
      <c r="C71" s="3" t="s">
        <v>136</v>
      </c>
      <c r="D71" s="36"/>
      <c r="E71" s="14" t="s">
        <v>42</v>
      </c>
      <c r="F71" s="14">
        <v>132</v>
      </c>
      <c r="G71" s="14">
        <f t="shared" si="6"/>
        <v>33</v>
      </c>
      <c r="H71" s="12">
        <v>84.2</v>
      </c>
      <c r="I71" s="11">
        <f t="shared" si="7"/>
        <v>42.1</v>
      </c>
      <c r="J71" s="15">
        <f t="shared" si="8"/>
        <v>75.1</v>
      </c>
      <c r="K71" s="11" t="s">
        <v>171</v>
      </c>
      <c r="L71" s="46"/>
      <c r="M71" s="46"/>
      <c r="N71" s="11"/>
      <c r="O71" s="11"/>
    </row>
    <row r="72" spans="1:15" s="6" customFormat="1" ht="18" customHeight="1">
      <c r="A72" s="9"/>
      <c r="B72" s="49"/>
      <c r="C72" s="5" t="s">
        <v>136</v>
      </c>
      <c r="D72" s="30"/>
      <c r="E72" s="19" t="s">
        <v>211</v>
      </c>
      <c r="F72" s="16">
        <v>116.5</v>
      </c>
      <c r="G72" s="16">
        <f t="shared" si="6"/>
        <v>29.125</v>
      </c>
      <c r="H72" s="20" t="s">
        <v>224</v>
      </c>
      <c r="I72" s="17"/>
      <c r="J72" s="21"/>
      <c r="K72" s="17" t="s">
        <v>181</v>
      </c>
      <c r="L72" s="46"/>
      <c r="M72" s="46"/>
      <c r="N72" s="17"/>
      <c r="O72" s="17"/>
    </row>
    <row r="73" spans="1:15" ht="18" customHeight="1">
      <c r="A73" s="8"/>
      <c r="B73" s="49"/>
      <c r="C73" s="3" t="s">
        <v>153</v>
      </c>
      <c r="D73" s="29">
        <v>3</v>
      </c>
      <c r="E73" s="14" t="s">
        <v>82</v>
      </c>
      <c r="F73" s="14">
        <v>153.5</v>
      </c>
      <c r="G73" s="14">
        <f t="shared" si="6"/>
        <v>38.375</v>
      </c>
      <c r="H73" s="12">
        <v>94.2</v>
      </c>
      <c r="I73" s="11">
        <f t="shared" si="7"/>
        <v>47.1</v>
      </c>
      <c r="J73" s="15">
        <f t="shared" si="8"/>
        <v>85.475</v>
      </c>
      <c r="K73" s="11" t="s">
        <v>170</v>
      </c>
      <c r="L73" s="46"/>
      <c r="M73" s="46"/>
      <c r="N73" s="11" t="s">
        <v>183</v>
      </c>
      <c r="O73" s="11" t="s">
        <v>186</v>
      </c>
    </row>
    <row r="74" spans="1:15" ht="18" customHeight="1">
      <c r="A74" s="8"/>
      <c r="B74" s="49"/>
      <c r="C74" s="3" t="s">
        <v>153</v>
      </c>
      <c r="D74" s="36"/>
      <c r="E74" s="14" t="s">
        <v>81</v>
      </c>
      <c r="F74" s="14">
        <v>157.5</v>
      </c>
      <c r="G74" s="14">
        <f t="shared" si="6"/>
        <v>39.375</v>
      </c>
      <c r="H74" s="12">
        <v>85</v>
      </c>
      <c r="I74" s="11">
        <f t="shared" si="7"/>
        <v>42.5</v>
      </c>
      <c r="J74" s="15">
        <f t="shared" si="8"/>
        <v>81.875</v>
      </c>
      <c r="K74" s="11" t="s">
        <v>171</v>
      </c>
      <c r="L74" s="46"/>
      <c r="M74" s="46"/>
      <c r="N74" s="11" t="s">
        <v>183</v>
      </c>
      <c r="O74" s="11" t="s">
        <v>186</v>
      </c>
    </row>
    <row r="75" spans="1:15" ht="18" customHeight="1">
      <c r="A75" s="8"/>
      <c r="B75" s="49"/>
      <c r="C75" s="3" t="s">
        <v>153</v>
      </c>
      <c r="D75" s="36"/>
      <c r="E75" s="14" t="s">
        <v>85</v>
      </c>
      <c r="F75" s="14">
        <v>148.5</v>
      </c>
      <c r="G75" s="14">
        <f t="shared" si="6"/>
        <v>37.125</v>
      </c>
      <c r="H75" s="12">
        <v>89</v>
      </c>
      <c r="I75" s="11">
        <f t="shared" si="7"/>
        <v>44.5</v>
      </c>
      <c r="J75" s="15">
        <f t="shared" si="8"/>
        <v>81.625</v>
      </c>
      <c r="K75" s="11" t="s">
        <v>181</v>
      </c>
      <c r="L75" s="46"/>
      <c r="M75" s="46"/>
      <c r="N75" s="11" t="s">
        <v>183</v>
      </c>
      <c r="O75" s="11" t="s">
        <v>186</v>
      </c>
    </row>
    <row r="76" spans="1:15" ht="18" customHeight="1">
      <c r="A76" s="8"/>
      <c r="B76" s="49"/>
      <c r="C76" s="3" t="s">
        <v>153</v>
      </c>
      <c r="D76" s="36"/>
      <c r="E76" s="14" t="s">
        <v>86</v>
      </c>
      <c r="F76" s="14">
        <v>147.5</v>
      </c>
      <c r="G76" s="14">
        <f t="shared" si="6"/>
        <v>36.875</v>
      </c>
      <c r="H76" s="12">
        <v>89.4</v>
      </c>
      <c r="I76" s="11">
        <f t="shared" si="7"/>
        <v>44.7</v>
      </c>
      <c r="J76" s="15">
        <f t="shared" si="8"/>
        <v>81.575</v>
      </c>
      <c r="K76" s="11" t="s">
        <v>173</v>
      </c>
      <c r="L76" s="46"/>
      <c r="M76" s="46"/>
      <c r="N76" s="11"/>
      <c r="O76" s="11"/>
    </row>
    <row r="77" spans="1:15" ht="18" customHeight="1">
      <c r="A77" s="8"/>
      <c r="B77" s="49"/>
      <c r="C77" s="3" t="s">
        <v>153</v>
      </c>
      <c r="D77" s="36"/>
      <c r="E77" s="14" t="s">
        <v>88</v>
      </c>
      <c r="F77" s="14">
        <v>143.5</v>
      </c>
      <c r="G77" s="14">
        <f t="shared" si="6"/>
        <v>35.875</v>
      </c>
      <c r="H77" s="12">
        <v>90.6</v>
      </c>
      <c r="I77" s="11">
        <f t="shared" si="7"/>
        <v>45.3</v>
      </c>
      <c r="J77" s="15">
        <f t="shared" si="8"/>
        <v>81.175</v>
      </c>
      <c r="K77" s="11" t="s">
        <v>174</v>
      </c>
      <c r="L77" s="46"/>
      <c r="M77" s="46"/>
      <c r="N77" s="11"/>
      <c r="O77" s="11"/>
    </row>
    <row r="78" spans="1:15" ht="18" customHeight="1">
      <c r="A78" s="8"/>
      <c r="B78" s="49"/>
      <c r="C78" s="3" t="s">
        <v>153</v>
      </c>
      <c r="D78" s="36"/>
      <c r="E78" s="14" t="s">
        <v>84</v>
      </c>
      <c r="F78" s="14">
        <v>150</v>
      </c>
      <c r="G78" s="14">
        <f t="shared" si="6"/>
        <v>37.5</v>
      </c>
      <c r="H78" s="12">
        <v>81.2</v>
      </c>
      <c r="I78" s="11">
        <f t="shared" si="7"/>
        <v>40.6</v>
      </c>
      <c r="J78" s="15">
        <f t="shared" si="8"/>
        <v>78.1</v>
      </c>
      <c r="K78" s="11" t="s">
        <v>175</v>
      </c>
      <c r="L78" s="46"/>
      <c r="M78" s="46"/>
      <c r="N78" s="11"/>
      <c r="O78" s="11"/>
    </row>
    <row r="79" spans="1:15" ht="18" customHeight="1">
      <c r="A79" s="8"/>
      <c r="B79" s="49"/>
      <c r="C79" s="3" t="s">
        <v>153</v>
      </c>
      <c r="D79" s="36"/>
      <c r="E79" s="14" t="s">
        <v>83</v>
      </c>
      <c r="F79" s="14">
        <v>152.5</v>
      </c>
      <c r="G79" s="14">
        <f t="shared" si="6"/>
        <v>38.125</v>
      </c>
      <c r="H79" s="12">
        <v>78</v>
      </c>
      <c r="I79" s="11">
        <f t="shared" si="7"/>
        <v>39</v>
      </c>
      <c r="J79" s="15">
        <f t="shared" si="8"/>
        <v>77.125</v>
      </c>
      <c r="K79" s="11" t="s">
        <v>176</v>
      </c>
      <c r="L79" s="46"/>
      <c r="M79" s="46"/>
      <c r="N79" s="11"/>
      <c r="O79" s="11"/>
    </row>
    <row r="80" spans="1:15" ht="18" customHeight="1">
      <c r="A80" s="8"/>
      <c r="B80" s="49"/>
      <c r="C80" s="3" t="s">
        <v>153</v>
      </c>
      <c r="D80" s="36"/>
      <c r="E80" s="14" t="s">
        <v>87</v>
      </c>
      <c r="F80" s="14">
        <v>146</v>
      </c>
      <c r="G80" s="14">
        <f t="shared" si="6"/>
        <v>36.5</v>
      </c>
      <c r="H80" s="12">
        <v>78</v>
      </c>
      <c r="I80" s="11">
        <f t="shared" si="7"/>
        <v>39</v>
      </c>
      <c r="J80" s="15">
        <f t="shared" si="8"/>
        <v>75.5</v>
      </c>
      <c r="K80" s="11" t="s">
        <v>177</v>
      </c>
      <c r="L80" s="46"/>
      <c r="M80" s="46"/>
      <c r="N80" s="11"/>
      <c r="O80" s="11"/>
    </row>
    <row r="81" spans="1:15" ht="18" customHeight="1">
      <c r="A81" s="8"/>
      <c r="B81" s="50"/>
      <c r="C81" s="3" t="s">
        <v>153</v>
      </c>
      <c r="D81" s="30"/>
      <c r="E81" s="14" t="s">
        <v>212</v>
      </c>
      <c r="F81" s="14">
        <v>141.5</v>
      </c>
      <c r="G81" s="14">
        <f t="shared" si="6"/>
        <v>35.375</v>
      </c>
      <c r="H81" s="12">
        <v>77.8</v>
      </c>
      <c r="I81" s="11">
        <f t="shared" si="7"/>
        <v>38.9</v>
      </c>
      <c r="J81" s="15">
        <f t="shared" si="8"/>
        <v>74.275</v>
      </c>
      <c r="K81" s="11" t="s">
        <v>178</v>
      </c>
      <c r="L81" s="47"/>
      <c r="M81" s="47"/>
      <c r="N81" s="11"/>
      <c r="O81" s="11"/>
    </row>
    <row r="82" spans="1:15" ht="19.5" customHeight="1">
      <c r="A82" s="8"/>
      <c r="B82" s="56" t="s">
        <v>213</v>
      </c>
      <c r="C82" s="3" t="s">
        <v>124</v>
      </c>
      <c r="D82" s="29">
        <v>2</v>
      </c>
      <c r="E82" s="14" t="s">
        <v>10</v>
      </c>
      <c r="F82" s="14">
        <v>149.5</v>
      </c>
      <c r="G82" s="14">
        <f t="shared" si="6"/>
        <v>37.375</v>
      </c>
      <c r="H82" s="12">
        <v>86.8</v>
      </c>
      <c r="I82" s="11">
        <f t="shared" si="7"/>
        <v>43.4</v>
      </c>
      <c r="J82" s="15">
        <f t="shared" si="8"/>
        <v>80.775</v>
      </c>
      <c r="K82" s="11" t="s">
        <v>170</v>
      </c>
      <c r="L82" s="45">
        <v>81.74</v>
      </c>
      <c r="M82" s="45">
        <v>82.708</v>
      </c>
      <c r="N82" s="11" t="s">
        <v>183</v>
      </c>
      <c r="O82" s="11" t="s">
        <v>186</v>
      </c>
    </row>
    <row r="83" spans="1:15" ht="19.5" customHeight="1">
      <c r="A83" s="8"/>
      <c r="B83" s="49"/>
      <c r="C83" s="3" t="s">
        <v>124</v>
      </c>
      <c r="D83" s="36"/>
      <c r="E83" s="14" t="s">
        <v>11</v>
      </c>
      <c r="F83" s="14">
        <v>146</v>
      </c>
      <c r="G83" s="14">
        <f t="shared" si="6"/>
        <v>36.5</v>
      </c>
      <c r="H83" s="12">
        <v>78.8</v>
      </c>
      <c r="I83" s="11">
        <f t="shared" si="7"/>
        <v>39.4</v>
      </c>
      <c r="J83" s="15">
        <f t="shared" si="8"/>
        <v>75.9</v>
      </c>
      <c r="K83" s="11" t="s">
        <v>171</v>
      </c>
      <c r="L83" s="46"/>
      <c r="M83" s="46"/>
      <c r="N83" s="11"/>
      <c r="O83" s="11" t="s">
        <v>203</v>
      </c>
    </row>
    <row r="84" spans="1:15" ht="19.5" customHeight="1">
      <c r="A84" s="8"/>
      <c r="B84" s="49"/>
      <c r="C84" s="3" t="s">
        <v>124</v>
      </c>
      <c r="D84" s="36"/>
      <c r="E84" s="14" t="s">
        <v>13</v>
      </c>
      <c r="F84" s="14">
        <v>137.5</v>
      </c>
      <c r="G84" s="14">
        <f t="shared" si="6"/>
        <v>34.375</v>
      </c>
      <c r="H84" s="12">
        <v>82.4</v>
      </c>
      <c r="I84" s="11">
        <f t="shared" si="7"/>
        <v>41.2</v>
      </c>
      <c r="J84" s="15">
        <f t="shared" si="8"/>
        <v>75.575</v>
      </c>
      <c r="K84" s="11" t="s">
        <v>172</v>
      </c>
      <c r="L84" s="46"/>
      <c r="M84" s="46"/>
      <c r="N84" s="11" t="s">
        <v>223</v>
      </c>
      <c r="O84" s="11" t="s">
        <v>226</v>
      </c>
    </row>
    <row r="85" spans="1:15" ht="19.5" customHeight="1">
      <c r="A85" s="8"/>
      <c r="B85" s="49"/>
      <c r="C85" s="3" t="s">
        <v>124</v>
      </c>
      <c r="D85" s="36"/>
      <c r="E85" s="14" t="s">
        <v>14</v>
      </c>
      <c r="F85" s="14">
        <v>118</v>
      </c>
      <c r="G85" s="14">
        <f t="shared" si="6"/>
        <v>29.5</v>
      </c>
      <c r="H85" s="12">
        <v>76</v>
      </c>
      <c r="I85" s="11">
        <f t="shared" si="7"/>
        <v>38</v>
      </c>
      <c r="J85" s="15">
        <f t="shared" si="8"/>
        <v>67.5</v>
      </c>
      <c r="K85" s="11" t="s">
        <v>173</v>
      </c>
      <c r="L85" s="46"/>
      <c r="M85" s="46"/>
      <c r="N85" s="11"/>
      <c r="O85" s="11"/>
    </row>
    <row r="86" spans="1:15" ht="19.5" customHeight="1">
      <c r="A86" s="8"/>
      <c r="B86" s="49"/>
      <c r="C86" s="3" t="s">
        <v>124</v>
      </c>
      <c r="D86" s="36"/>
      <c r="E86" s="14" t="s">
        <v>12</v>
      </c>
      <c r="F86" s="14">
        <v>139</v>
      </c>
      <c r="G86" s="14">
        <f t="shared" si="6"/>
        <v>34.75</v>
      </c>
      <c r="H86" s="12" t="s">
        <v>225</v>
      </c>
      <c r="I86" s="11"/>
      <c r="J86" s="15"/>
      <c r="K86" s="11" t="s">
        <v>174</v>
      </c>
      <c r="L86" s="46"/>
      <c r="M86" s="46"/>
      <c r="N86" s="11"/>
      <c r="O86" s="11"/>
    </row>
    <row r="87" spans="1:15" ht="19.5" customHeight="1">
      <c r="A87" s="8"/>
      <c r="B87" s="49"/>
      <c r="C87" s="3" t="s">
        <v>124</v>
      </c>
      <c r="D87" s="30"/>
      <c r="E87" s="14" t="s">
        <v>15</v>
      </c>
      <c r="F87" s="14">
        <v>114.5</v>
      </c>
      <c r="G87" s="14">
        <f t="shared" si="6"/>
        <v>28.625</v>
      </c>
      <c r="H87" s="12" t="s">
        <v>225</v>
      </c>
      <c r="I87" s="11"/>
      <c r="J87" s="15"/>
      <c r="K87" s="11" t="s">
        <v>175</v>
      </c>
      <c r="L87" s="46"/>
      <c r="M87" s="46"/>
      <c r="N87" s="11"/>
      <c r="O87" s="11"/>
    </row>
    <row r="88" spans="1:15" ht="19.5" customHeight="1">
      <c r="A88" s="8"/>
      <c r="B88" s="49"/>
      <c r="C88" s="3" t="s">
        <v>133</v>
      </c>
      <c r="D88" s="29">
        <v>1</v>
      </c>
      <c r="E88" s="14" t="s">
        <v>36</v>
      </c>
      <c r="F88" s="14">
        <v>138.5</v>
      </c>
      <c r="G88" s="14">
        <f t="shared" si="6"/>
        <v>34.625</v>
      </c>
      <c r="H88" s="12">
        <v>84.8</v>
      </c>
      <c r="I88" s="11">
        <f t="shared" si="7"/>
        <v>42.4</v>
      </c>
      <c r="J88" s="15">
        <f t="shared" si="8"/>
        <v>77.025</v>
      </c>
      <c r="K88" s="11" t="s">
        <v>170</v>
      </c>
      <c r="L88" s="46"/>
      <c r="M88" s="46"/>
      <c r="N88" s="11" t="s">
        <v>183</v>
      </c>
      <c r="O88" s="11" t="s">
        <v>184</v>
      </c>
    </row>
    <row r="89" spans="1:15" ht="19.5" customHeight="1">
      <c r="A89" s="8"/>
      <c r="B89" s="49"/>
      <c r="C89" s="3" t="s">
        <v>133</v>
      </c>
      <c r="D89" s="30"/>
      <c r="E89" s="14" t="s">
        <v>35</v>
      </c>
      <c r="F89" s="14">
        <v>139</v>
      </c>
      <c r="G89" s="14">
        <f t="shared" si="6"/>
        <v>34.75</v>
      </c>
      <c r="H89" s="12">
        <v>83.8</v>
      </c>
      <c r="I89" s="11">
        <f t="shared" si="7"/>
        <v>41.9</v>
      </c>
      <c r="J89" s="15">
        <f t="shared" si="8"/>
        <v>76.65</v>
      </c>
      <c r="K89" s="11" t="s">
        <v>171</v>
      </c>
      <c r="L89" s="46"/>
      <c r="M89" s="46"/>
      <c r="N89" s="11"/>
      <c r="O89" s="11"/>
    </row>
    <row r="90" spans="1:15" ht="19.5" customHeight="1">
      <c r="A90" s="8"/>
      <c r="B90" s="49"/>
      <c r="C90" s="3" t="s">
        <v>152</v>
      </c>
      <c r="D90" s="29">
        <v>1</v>
      </c>
      <c r="E90" s="14" t="s">
        <v>78</v>
      </c>
      <c r="F90" s="14">
        <v>154</v>
      </c>
      <c r="G90" s="14">
        <f t="shared" si="6"/>
        <v>38.5</v>
      </c>
      <c r="H90" s="12">
        <v>84.6</v>
      </c>
      <c r="I90" s="11">
        <f t="shared" si="7"/>
        <v>42.3</v>
      </c>
      <c r="J90" s="15">
        <f t="shared" si="8"/>
        <v>80.8</v>
      </c>
      <c r="K90" s="11" t="s">
        <v>170</v>
      </c>
      <c r="L90" s="46"/>
      <c r="M90" s="46"/>
      <c r="N90" s="11" t="s">
        <v>183</v>
      </c>
      <c r="O90" s="11" t="s">
        <v>186</v>
      </c>
    </row>
    <row r="91" spans="1:15" ht="19.5" customHeight="1">
      <c r="A91" s="8"/>
      <c r="B91" s="49"/>
      <c r="C91" s="3" t="s">
        <v>152</v>
      </c>
      <c r="D91" s="36"/>
      <c r="E91" s="14" t="s">
        <v>80</v>
      </c>
      <c r="F91" s="14">
        <v>151.5</v>
      </c>
      <c r="G91" s="14">
        <f t="shared" si="6"/>
        <v>37.875</v>
      </c>
      <c r="H91" s="12">
        <v>84.2</v>
      </c>
      <c r="I91" s="11">
        <f t="shared" si="7"/>
        <v>42.1</v>
      </c>
      <c r="J91" s="15">
        <f t="shared" si="8"/>
        <v>79.975</v>
      </c>
      <c r="K91" s="11" t="s">
        <v>171</v>
      </c>
      <c r="L91" s="46"/>
      <c r="M91" s="46"/>
      <c r="N91" s="11"/>
      <c r="O91" s="11"/>
    </row>
    <row r="92" spans="1:15" ht="19.5" customHeight="1">
      <c r="A92" s="8"/>
      <c r="B92" s="49"/>
      <c r="C92" s="3" t="s">
        <v>152</v>
      </c>
      <c r="D92" s="30"/>
      <c r="E92" s="14" t="s">
        <v>79</v>
      </c>
      <c r="F92" s="14">
        <v>152</v>
      </c>
      <c r="G92" s="14">
        <f t="shared" si="6"/>
        <v>38</v>
      </c>
      <c r="H92" s="12">
        <v>81.8</v>
      </c>
      <c r="I92" s="11">
        <f t="shared" si="7"/>
        <v>40.9</v>
      </c>
      <c r="J92" s="15">
        <f t="shared" si="8"/>
        <v>78.9</v>
      </c>
      <c r="K92" s="11" t="s">
        <v>181</v>
      </c>
      <c r="L92" s="46"/>
      <c r="M92" s="46"/>
      <c r="N92" s="11"/>
      <c r="O92" s="11"/>
    </row>
    <row r="93" spans="1:15" ht="19.5" customHeight="1">
      <c r="A93" s="8"/>
      <c r="B93" s="49"/>
      <c r="C93" s="3" t="s">
        <v>138</v>
      </c>
      <c r="D93" s="27">
        <v>1</v>
      </c>
      <c r="E93" s="14" t="s">
        <v>44</v>
      </c>
      <c r="F93" s="14">
        <v>150</v>
      </c>
      <c r="G93" s="14">
        <f t="shared" si="6"/>
        <v>37.5</v>
      </c>
      <c r="H93" s="12">
        <v>82.8</v>
      </c>
      <c r="I93" s="11">
        <f t="shared" si="7"/>
        <v>41.4</v>
      </c>
      <c r="J93" s="15">
        <f t="shared" si="8"/>
        <v>78.9</v>
      </c>
      <c r="K93" s="11" t="s">
        <v>170</v>
      </c>
      <c r="L93" s="46"/>
      <c r="M93" s="46"/>
      <c r="N93" s="11" t="s">
        <v>183</v>
      </c>
      <c r="O93" s="11" t="s">
        <v>184</v>
      </c>
    </row>
    <row r="94" spans="1:15" ht="19.5" customHeight="1">
      <c r="A94" s="8"/>
      <c r="B94" s="49"/>
      <c r="C94" s="3" t="s">
        <v>134</v>
      </c>
      <c r="D94" s="29">
        <v>1</v>
      </c>
      <c r="E94" s="14" t="s">
        <v>37</v>
      </c>
      <c r="F94" s="14">
        <v>150</v>
      </c>
      <c r="G94" s="14">
        <f t="shared" si="6"/>
        <v>37.5</v>
      </c>
      <c r="H94" s="12">
        <v>88.2</v>
      </c>
      <c r="I94" s="11">
        <f t="shared" si="7"/>
        <v>44.1</v>
      </c>
      <c r="J94" s="15">
        <f t="shared" si="8"/>
        <v>81.6</v>
      </c>
      <c r="K94" s="11" t="s">
        <v>170</v>
      </c>
      <c r="L94" s="46"/>
      <c r="M94" s="46"/>
      <c r="N94" s="11" t="s">
        <v>183</v>
      </c>
      <c r="O94" s="11" t="s">
        <v>184</v>
      </c>
    </row>
    <row r="95" spans="1:15" ht="19.5" customHeight="1">
      <c r="A95" s="8"/>
      <c r="B95" s="49"/>
      <c r="C95" s="3" t="s">
        <v>134</v>
      </c>
      <c r="D95" s="30"/>
      <c r="E95" s="14" t="s">
        <v>38</v>
      </c>
      <c r="F95" s="14">
        <v>143</v>
      </c>
      <c r="G95" s="14">
        <f t="shared" si="6"/>
        <v>35.75</v>
      </c>
      <c r="H95" s="12">
        <v>78.2</v>
      </c>
      <c r="I95" s="11">
        <f t="shared" si="7"/>
        <v>39.1</v>
      </c>
      <c r="J95" s="15">
        <f t="shared" si="8"/>
        <v>74.85</v>
      </c>
      <c r="K95" s="11" t="s">
        <v>171</v>
      </c>
      <c r="L95" s="46"/>
      <c r="M95" s="46"/>
      <c r="N95" s="11"/>
      <c r="O95" s="11"/>
    </row>
    <row r="96" spans="1:15" ht="19.5" customHeight="1">
      <c r="A96" s="8"/>
      <c r="B96" s="49"/>
      <c r="C96" s="3" t="s">
        <v>139</v>
      </c>
      <c r="D96" s="29">
        <v>1</v>
      </c>
      <c r="E96" s="14" t="s">
        <v>45</v>
      </c>
      <c r="F96" s="14">
        <v>137.5</v>
      </c>
      <c r="G96" s="14">
        <f t="shared" si="6"/>
        <v>34.375</v>
      </c>
      <c r="H96" s="12">
        <v>85.4</v>
      </c>
      <c r="I96" s="11">
        <f t="shared" si="7"/>
        <v>42.7</v>
      </c>
      <c r="J96" s="15">
        <f t="shared" si="8"/>
        <v>77.075</v>
      </c>
      <c r="K96" s="11" t="s">
        <v>170</v>
      </c>
      <c r="L96" s="46"/>
      <c r="M96" s="46"/>
      <c r="N96" s="11" t="s">
        <v>183</v>
      </c>
      <c r="O96" s="11" t="s">
        <v>184</v>
      </c>
    </row>
    <row r="97" spans="1:15" ht="19.5" customHeight="1">
      <c r="A97" s="8"/>
      <c r="B97" s="49"/>
      <c r="C97" s="3" t="s">
        <v>139</v>
      </c>
      <c r="D97" s="30"/>
      <c r="E97" s="14" t="s">
        <v>46</v>
      </c>
      <c r="F97" s="14">
        <v>78</v>
      </c>
      <c r="G97" s="14">
        <f t="shared" si="6"/>
        <v>19.5</v>
      </c>
      <c r="H97" s="12" t="s">
        <v>224</v>
      </c>
      <c r="I97" s="11"/>
      <c r="J97" s="15"/>
      <c r="K97" s="11" t="s">
        <v>171</v>
      </c>
      <c r="L97" s="46"/>
      <c r="M97" s="46"/>
      <c r="N97" s="11"/>
      <c r="O97" s="11"/>
    </row>
    <row r="98" spans="1:15" ht="19.5" customHeight="1">
      <c r="A98" s="8"/>
      <c r="B98" s="49"/>
      <c r="C98" s="3" t="s">
        <v>150</v>
      </c>
      <c r="D98" s="29">
        <v>1</v>
      </c>
      <c r="E98" s="14" t="s">
        <v>75</v>
      </c>
      <c r="F98" s="14">
        <v>130.5</v>
      </c>
      <c r="G98" s="14">
        <f t="shared" si="6"/>
        <v>32.625</v>
      </c>
      <c r="H98" s="12">
        <v>85.2</v>
      </c>
      <c r="I98" s="11">
        <f t="shared" si="7"/>
        <v>42.6</v>
      </c>
      <c r="J98" s="15">
        <f t="shared" si="8"/>
        <v>75.225</v>
      </c>
      <c r="K98" s="11" t="s">
        <v>170</v>
      </c>
      <c r="L98" s="46"/>
      <c r="M98" s="46"/>
      <c r="N98" s="11" t="s">
        <v>183</v>
      </c>
      <c r="O98" s="11" t="s">
        <v>186</v>
      </c>
    </row>
    <row r="99" spans="1:15" ht="19.5" customHeight="1">
      <c r="A99" s="8"/>
      <c r="B99" s="49"/>
      <c r="C99" s="3" t="s">
        <v>150</v>
      </c>
      <c r="D99" s="36"/>
      <c r="E99" s="14" t="s">
        <v>74</v>
      </c>
      <c r="F99" s="14">
        <v>130.5</v>
      </c>
      <c r="G99" s="14">
        <f t="shared" si="6"/>
        <v>32.625</v>
      </c>
      <c r="H99" s="12">
        <v>82</v>
      </c>
      <c r="I99" s="11">
        <f t="shared" si="7"/>
        <v>41</v>
      </c>
      <c r="J99" s="15">
        <f t="shared" si="8"/>
        <v>73.625</v>
      </c>
      <c r="K99" s="11" t="s">
        <v>171</v>
      </c>
      <c r="L99" s="46"/>
      <c r="M99" s="46"/>
      <c r="N99" s="11"/>
      <c r="O99" s="11"/>
    </row>
    <row r="100" spans="1:15" ht="19.5" customHeight="1">
      <c r="A100" s="8"/>
      <c r="B100" s="49"/>
      <c r="C100" s="3" t="s">
        <v>150</v>
      </c>
      <c r="D100" s="30"/>
      <c r="E100" s="14" t="s">
        <v>76</v>
      </c>
      <c r="F100" s="14">
        <v>110</v>
      </c>
      <c r="G100" s="14">
        <f aca="true" t="shared" si="9" ref="G100:G131">F100/4</f>
        <v>27.5</v>
      </c>
      <c r="H100" s="12">
        <v>72.8</v>
      </c>
      <c r="I100" s="11">
        <f aca="true" t="shared" si="10" ref="I100:I131">H100/2</f>
        <v>36.4</v>
      </c>
      <c r="J100" s="15">
        <f aca="true" t="shared" si="11" ref="J100:J131">G100+I100</f>
        <v>63.9</v>
      </c>
      <c r="K100" s="11" t="s">
        <v>181</v>
      </c>
      <c r="L100" s="46"/>
      <c r="M100" s="46"/>
      <c r="N100" s="11"/>
      <c r="O100" s="11"/>
    </row>
    <row r="101" spans="1:15" ht="19.5" customHeight="1">
      <c r="A101" s="8"/>
      <c r="B101" s="49"/>
      <c r="C101" s="3" t="s">
        <v>147</v>
      </c>
      <c r="D101" s="29">
        <v>1</v>
      </c>
      <c r="E101" s="14" t="s">
        <v>62</v>
      </c>
      <c r="F101" s="14">
        <v>135.5</v>
      </c>
      <c r="G101" s="14">
        <f t="shared" si="9"/>
        <v>33.875</v>
      </c>
      <c r="H101" s="12">
        <v>80.4</v>
      </c>
      <c r="I101" s="11">
        <f t="shared" si="10"/>
        <v>40.2</v>
      </c>
      <c r="J101" s="15">
        <f t="shared" si="11"/>
        <v>74.075</v>
      </c>
      <c r="K101" s="11" t="s">
        <v>170</v>
      </c>
      <c r="L101" s="46"/>
      <c r="M101" s="46"/>
      <c r="N101" s="11" t="s">
        <v>183</v>
      </c>
      <c r="O101" s="11" t="s">
        <v>186</v>
      </c>
    </row>
    <row r="102" spans="1:15" ht="19.5" customHeight="1">
      <c r="A102" s="8"/>
      <c r="B102" s="49"/>
      <c r="C102" s="3" t="s">
        <v>147</v>
      </c>
      <c r="D102" s="36"/>
      <c r="E102" s="14" t="s">
        <v>63</v>
      </c>
      <c r="F102" s="14">
        <v>127</v>
      </c>
      <c r="G102" s="14">
        <f t="shared" si="9"/>
        <v>31.75</v>
      </c>
      <c r="H102" s="12">
        <v>77.8</v>
      </c>
      <c r="I102" s="11">
        <f t="shared" si="10"/>
        <v>38.9</v>
      </c>
      <c r="J102" s="15">
        <f t="shared" si="11"/>
        <v>70.65</v>
      </c>
      <c r="K102" s="11" t="s">
        <v>171</v>
      </c>
      <c r="L102" s="46"/>
      <c r="M102" s="46"/>
      <c r="N102" s="11"/>
      <c r="O102" s="11"/>
    </row>
    <row r="103" spans="1:15" ht="19.5" customHeight="1">
      <c r="A103" s="8"/>
      <c r="B103" s="50"/>
      <c r="C103" s="3" t="s">
        <v>147</v>
      </c>
      <c r="D103" s="30"/>
      <c r="E103" s="14" t="s">
        <v>214</v>
      </c>
      <c r="F103" s="14">
        <v>115</v>
      </c>
      <c r="G103" s="14">
        <f t="shared" si="9"/>
        <v>28.75</v>
      </c>
      <c r="H103" s="12">
        <v>77</v>
      </c>
      <c r="I103" s="11">
        <f t="shared" si="10"/>
        <v>38.5</v>
      </c>
      <c r="J103" s="15">
        <f t="shared" si="11"/>
        <v>67.25</v>
      </c>
      <c r="K103" s="11" t="s">
        <v>181</v>
      </c>
      <c r="L103" s="47"/>
      <c r="M103" s="47"/>
      <c r="N103" s="11"/>
      <c r="O103" s="11"/>
    </row>
    <row r="104" spans="1:15" ht="16.5" customHeight="1">
      <c r="A104" s="8"/>
      <c r="B104" s="56" t="s">
        <v>215</v>
      </c>
      <c r="C104" s="3" t="s">
        <v>126</v>
      </c>
      <c r="D104" s="29">
        <v>1</v>
      </c>
      <c r="E104" s="14" t="s">
        <v>18</v>
      </c>
      <c r="F104" s="14">
        <v>146</v>
      </c>
      <c r="G104" s="14">
        <f t="shared" si="9"/>
        <v>36.5</v>
      </c>
      <c r="H104" s="12">
        <v>86.8</v>
      </c>
      <c r="I104" s="11">
        <f t="shared" si="10"/>
        <v>43.4</v>
      </c>
      <c r="J104" s="15">
        <f t="shared" si="11"/>
        <v>79.9</v>
      </c>
      <c r="K104" s="11" t="s">
        <v>170</v>
      </c>
      <c r="L104" s="45">
        <v>85.44</v>
      </c>
      <c r="M104" s="45">
        <v>82.708</v>
      </c>
      <c r="N104" s="11" t="s">
        <v>183</v>
      </c>
      <c r="O104" s="11" t="s">
        <v>184</v>
      </c>
    </row>
    <row r="105" spans="1:15" ht="16.5" customHeight="1">
      <c r="A105" s="8"/>
      <c r="B105" s="49"/>
      <c r="C105" s="3" t="s">
        <v>126</v>
      </c>
      <c r="D105" s="30"/>
      <c r="E105" s="14" t="s">
        <v>19</v>
      </c>
      <c r="F105" s="14">
        <v>138</v>
      </c>
      <c r="G105" s="14">
        <f t="shared" si="9"/>
        <v>34.5</v>
      </c>
      <c r="H105" s="12">
        <v>87.6</v>
      </c>
      <c r="I105" s="11">
        <f t="shared" si="10"/>
        <v>43.8</v>
      </c>
      <c r="J105" s="15">
        <f t="shared" si="11"/>
        <v>78.3</v>
      </c>
      <c r="K105" s="11" t="s">
        <v>171</v>
      </c>
      <c r="L105" s="46"/>
      <c r="M105" s="46"/>
      <c r="N105" s="11"/>
      <c r="O105" s="11"/>
    </row>
    <row r="106" spans="1:15" ht="16.5" customHeight="1">
      <c r="A106" s="8"/>
      <c r="B106" s="49"/>
      <c r="C106" s="3" t="s">
        <v>131</v>
      </c>
      <c r="D106" s="29">
        <v>1</v>
      </c>
      <c r="E106" s="14" t="s">
        <v>31</v>
      </c>
      <c r="F106" s="14">
        <v>153</v>
      </c>
      <c r="G106" s="14">
        <f t="shared" si="9"/>
        <v>38.25</v>
      </c>
      <c r="H106" s="12">
        <v>85.2</v>
      </c>
      <c r="I106" s="11">
        <f t="shared" si="10"/>
        <v>42.6</v>
      </c>
      <c r="J106" s="15">
        <f t="shared" si="11"/>
        <v>80.85</v>
      </c>
      <c r="K106" s="11" t="s">
        <v>170</v>
      </c>
      <c r="L106" s="46"/>
      <c r="M106" s="46"/>
      <c r="N106" s="11" t="s">
        <v>183</v>
      </c>
      <c r="O106" s="11" t="s">
        <v>188</v>
      </c>
    </row>
    <row r="107" spans="1:15" ht="16.5" customHeight="1">
      <c r="A107" s="8"/>
      <c r="B107" s="49"/>
      <c r="C107" s="3" t="s">
        <v>131</v>
      </c>
      <c r="D107" s="30"/>
      <c r="E107" s="14" t="s">
        <v>32</v>
      </c>
      <c r="F107" s="14">
        <v>140.5</v>
      </c>
      <c r="G107" s="14">
        <f t="shared" si="9"/>
        <v>35.125</v>
      </c>
      <c r="H107" s="12">
        <v>83.4</v>
      </c>
      <c r="I107" s="11">
        <f t="shared" si="10"/>
        <v>41.7</v>
      </c>
      <c r="J107" s="15">
        <f t="shared" si="11"/>
        <v>76.825</v>
      </c>
      <c r="K107" s="11" t="s">
        <v>171</v>
      </c>
      <c r="L107" s="46"/>
      <c r="M107" s="46"/>
      <c r="N107" s="11"/>
      <c r="O107" s="11"/>
    </row>
    <row r="108" spans="1:15" ht="16.5" customHeight="1">
      <c r="A108" s="8"/>
      <c r="B108" s="49"/>
      <c r="C108" s="3" t="s">
        <v>145</v>
      </c>
      <c r="D108" s="29">
        <v>2</v>
      </c>
      <c r="E108" s="14" t="s">
        <v>59</v>
      </c>
      <c r="F108" s="14">
        <v>128</v>
      </c>
      <c r="G108" s="14">
        <f t="shared" si="9"/>
        <v>32</v>
      </c>
      <c r="H108" s="12">
        <v>92.4</v>
      </c>
      <c r="I108" s="11">
        <f t="shared" si="10"/>
        <v>46.2</v>
      </c>
      <c r="J108" s="15">
        <f t="shared" si="11"/>
        <v>78.2</v>
      </c>
      <c r="K108" s="11" t="s">
        <v>170</v>
      </c>
      <c r="L108" s="46"/>
      <c r="M108" s="46"/>
      <c r="N108" s="11" t="s">
        <v>183</v>
      </c>
      <c r="O108" s="11" t="s">
        <v>186</v>
      </c>
    </row>
    <row r="109" spans="1:15" ht="16.5" customHeight="1">
      <c r="A109" s="8"/>
      <c r="B109" s="49"/>
      <c r="C109" s="3" t="s">
        <v>145</v>
      </c>
      <c r="D109" s="36"/>
      <c r="E109" s="14" t="s">
        <v>56</v>
      </c>
      <c r="F109" s="14">
        <v>139.5</v>
      </c>
      <c r="G109" s="14">
        <f t="shared" si="9"/>
        <v>34.875</v>
      </c>
      <c r="H109" s="12">
        <v>85.2</v>
      </c>
      <c r="I109" s="11">
        <f t="shared" si="10"/>
        <v>42.6</v>
      </c>
      <c r="J109" s="15">
        <f t="shared" si="11"/>
        <v>77.475</v>
      </c>
      <c r="K109" s="11" t="s">
        <v>171</v>
      </c>
      <c r="L109" s="46"/>
      <c r="M109" s="46"/>
      <c r="N109" s="11" t="s">
        <v>183</v>
      </c>
      <c r="O109" s="11" t="s">
        <v>184</v>
      </c>
    </row>
    <row r="110" spans="1:15" ht="16.5" customHeight="1">
      <c r="A110" s="8"/>
      <c r="B110" s="49"/>
      <c r="C110" s="3" t="s">
        <v>145</v>
      </c>
      <c r="D110" s="36"/>
      <c r="E110" s="14" t="s">
        <v>58</v>
      </c>
      <c r="F110" s="14">
        <v>132</v>
      </c>
      <c r="G110" s="14">
        <f t="shared" si="9"/>
        <v>33</v>
      </c>
      <c r="H110" s="12">
        <v>82.2</v>
      </c>
      <c r="I110" s="11">
        <f t="shared" si="10"/>
        <v>41.1</v>
      </c>
      <c r="J110" s="15">
        <f t="shared" si="11"/>
        <v>74.1</v>
      </c>
      <c r="K110" s="11" t="s">
        <v>181</v>
      </c>
      <c r="L110" s="46"/>
      <c r="M110" s="46"/>
      <c r="N110" s="11"/>
      <c r="O110" s="11"/>
    </row>
    <row r="111" spans="1:15" ht="16.5" customHeight="1">
      <c r="A111" s="8"/>
      <c r="B111" s="49"/>
      <c r="C111" s="3" t="s">
        <v>145</v>
      </c>
      <c r="D111" s="30"/>
      <c r="E111" s="14" t="s">
        <v>57</v>
      </c>
      <c r="F111" s="14">
        <v>135</v>
      </c>
      <c r="G111" s="14">
        <f t="shared" si="9"/>
        <v>33.75</v>
      </c>
      <c r="H111" s="12">
        <v>79.6</v>
      </c>
      <c r="I111" s="11">
        <f t="shared" si="10"/>
        <v>39.8</v>
      </c>
      <c r="J111" s="15">
        <f t="shared" si="11"/>
        <v>73.55</v>
      </c>
      <c r="K111" s="11" t="s">
        <v>216</v>
      </c>
      <c r="L111" s="46"/>
      <c r="M111" s="46"/>
      <c r="N111" s="11"/>
      <c r="O111" s="11"/>
    </row>
    <row r="112" spans="1:15" ht="16.5" customHeight="1">
      <c r="A112" s="8"/>
      <c r="B112" s="49"/>
      <c r="C112" s="3" t="s">
        <v>151</v>
      </c>
      <c r="D112" s="29">
        <v>1</v>
      </c>
      <c r="E112" s="14" t="s">
        <v>20</v>
      </c>
      <c r="F112" s="14">
        <v>139.5</v>
      </c>
      <c r="G112" s="14">
        <f t="shared" si="9"/>
        <v>34.875</v>
      </c>
      <c r="H112" s="12">
        <v>88.4</v>
      </c>
      <c r="I112" s="11">
        <f t="shared" si="10"/>
        <v>44.2</v>
      </c>
      <c r="J112" s="15">
        <f t="shared" si="11"/>
        <v>79.075</v>
      </c>
      <c r="K112" s="11" t="s">
        <v>170</v>
      </c>
      <c r="L112" s="46"/>
      <c r="M112" s="46"/>
      <c r="N112" s="11" t="s">
        <v>183</v>
      </c>
      <c r="O112" s="11" t="s">
        <v>186</v>
      </c>
    </row>
    <row r="113" spans="1:15" ht="16.5" customHeight="1">
      <c r="A113" s="8"/>
      <c r="B113" s="49"/>
      <c r="C113" s="3" t="s">
        <v>151</v>
      </c>
      <c r="D113" s="36"/>
      <c r="E113" s="14" t="s">
        <v>77</v>
      </c>
      <c r="F113" s="14">
        <v>123</v>
      </c>
      <c r="G113" s="14">
        <f t="shared" si="9"/>
        <v>30.75</v>
      </c>
      <c r="H113" s="12">
        <v>83</v>
      </c>
      <c r="I113" s="11">
        <f t="shared" si="10"/>
        <v>41.5</v>
      </c>
      <c r="J113" s="15">
        <f t="shared" si="11"/>
        <v>72.25</v>
      </c>
      <c r="K113" s="11" t="s">
        <v>171</v>
      </c>
      <c r="L113" s="46"/>
      <c r="M113" s="46"/>
      <c r="N113" s="11"/>
      <c r="O113" s="11"/>
    </row>
    <row r="114" spans="1:15" s="6" customFormat="1" ht="16.5" customHeight="1">
      <c r="A114" s="8"/>
      <c r="B114" s="49"/>
      <c r="C114" s="5" t="s">
        <v>151</v>
      </c>
      <c r="D114" s="30"/>
      <c r="E114" s="19" t="s">
        <v>217</v>
      </c>
      <c r="F114" s="14">
        <v>118</v>
      </c>
      <c r="G114" s="14">
        <f t="shared" si="9"/>
        <v>29.5</v>
      </c>
      <c r="H114" s="12">
        <v>85.2</v>
      </c>
      <c r="I114" s="11">
        <f t="shared" si="10"/>
        <v>42.6</v>
      </c>
      <c r="J114" s="15">
        <f t="shared" si="11"/>
        <v>72.1</v>
      </c>
      <c r="K114" s="11" t="s">
        <v>181</v>
      </c>
      <c r="L114" s="46"/>
      <c r="M114" s="46"/>
      <c r="N114" s="22"/>
      <c r="O114" s="22"/>
    </row>
    <row r="115" spans="1:15" ht="16.5" customHeight="1">
      <c r="A115" s="8"/>
      <c r="B115" s="49"/>
      <c r="C115" s="3" t="s">
        <v>127</v>
      </c>
      <c r="D115" s="29">
        <v>1</v>
      </c>
      <c r="E115" s="19" t="s">
        <v>218</v>
      </c>
      <c r="F115" s="14">
        <v>121.5</v>
      </c>
      <c r="G115" s="14">
        <f t="shared" si="9"/>
        <v>30.375</v>
      </c>
      <c r="H115" s="12">
        <v>78.6</v>
      </c>
      <c r="I115" s="11">
        <f t="shared" si="10"/>
        <v>39.3</v>
      </c>
      <c r="J115" s="15">
        <f t="shared" si="11"/>
        <v>69.675</v>
      </c>
      <c r="K115" s="11" t="s">
        <v>170</v>
      </c>
      <c r="L115" s="46"/>
      <c r="M115" s="46"/>
      <c r="N115" s="11"/>
      <c r="O115" s="11" t="s">
        <v>203</v>
      </c>
    </row>
    <row r="116" spans="1:15" s="6" customFormat="1" ht="16.5" customHeight="1">
      <c r="A116" s="8"/>
      <c r="B116" s="49"/>
      <c r="C116" s="5" t="s">
        <v>127</v>
      </c>
      <c r="D116" s="36"/>
      <c r="E116" s="14" t="s">
        <v>21</v>
      </c>
      <c r="F116" s="14">
        <v>126</v>
      </c>
      <c r="G116" s="14">
        <f t="shared" si="9"/>
        <v>31.5</v>
      </c>
      <c r="H116" s="12" t="s">
        <v>224</v>
      </c>
      <c r="I116" s="11"/>
      <c r="J116" s="15"/>
      <c r="K116" s="11" t="s">
        <v>171</v>
      </c>
      <c r="L116" s="46"/>
      <c r="M116" s="46"/>
      <c r="N116" s="11"/>
      <c r="O116" s="11"/>
    </row>
    <row r="117" spans="1:15" s="6" customFormat="1" ht="16.5" customHeight="1">
      <c r="A117" s="8"/>
      <c r="B117" s="49"/>
      <c r="C117" s="5" t="s">
        <v>127</v>
      </c>
      <c r="D117" s="30"/>
      <c r="E117" s="19" t="s">
        <v>22</v>
      </c>
      <c r="F117" s="14">
        <v>122</v>
      </c>
      <c r="G117" s="14">
        <f t="shared" si="9"/>
        <v>30.5</v>
      </c>
      <c r="H117" s="12" t="s">
        <v>225</v>
      </c>
      <c r="I117" s="11"/>
      <c r="J117" s="15"/>
      <c r="K117" s="11" t="s">
        <v>181</v>
      </c>
      <c r="L117" s="46"/>
      <c r="M117" s="46"/>
      <c r="N117" s="11"/>
      <c r="O117" s="11"/>
    </row>
    <row r="118" spans="1:15" ht="16.5" customHeight="1">
      <c r="A118" s="8"/>
      <c r="B118" s="49"/>
      <c r="C118" s="3" t="s">
        <v>142</v>
      </c>
      <c r="D118" s="29">
        <v>1</v>
      </c>
      <c r="E118" s="14" t="s">
        <v>51</v>
      </c>
      <c r="F118" s="14">
        <v>143.5</v>
      </c>
      <c r="G118" s="14">
        <f t="shared" si="9"/>
        <v>35.875</v>
      </c>
      <c r="H118" s="12">
        <v>86.6</v>
      </c>
      <c r="I118" s="11">
        <f t="shared" si="10"/>
        <v>43.3</v>
      </c>
      <c r="J118" s="15">
        <f t="shared" si="11"/>
        <v>79.175</v>
      </c>
      <c r="K118" s="11" t="s">
        <v>170</v>
      </c>
      <c r="L118" s="46"/>
      <c r="M118" s="46"/>
      <c r="N118" s="11" t="s">
        <v>183</v>
      </c>
      <c r="O118" s="11" t="s">
        <v>184</v>
      </c>
    </row>
    <row r="119" spans="1:15" ht="16.5" customHeight="1">
      <c r="A119" s="8"/>
      <c r="B119" s="49"/>
      <c r="C119" s="3" t="s">
        <v>142</v>
      </c>
      <c r="D119" s="30"/>
      <c r="E119" s="14" t="s">
        <v>52</v>
      </c>
      <c r="F119" s="14">
        <v>127</v>
      </c>
      <c r="G119" s="14">
        <f t="shared" si="9"/>
        <v>31.75</v>
      </c>
      <c r="H119" s="12">
        <v>84.2</v>
      </c>
      <c r="I119" s="11">
        <f t="shared" si="10"/>
        <v>42.1</v>
      </c>
      <c r="J119" s="15">
        <f t="shared" si="11"/>
        <v>73.85</v>
      </c>
      <c r="K119" s="11" t="s">
        <v>171</v>
      </c>
      <c r="L119" s="46"/>
      <c r="M119" s="46"/>
      <c r="N119" s="11"/>
      <c r="O119" s="11"/>
    </row>
    <row r="120" spans="1:15" s="6" customFormat="1" ht="16.5" customHeight="1">
      <c r="A120" s="8"/>
      <c r="B120" s="49"/>
      <c r="C120" s="5" t="s">
        <v>161</v>
      </c>
      <c r="D120" s="33">
        <v>1</v>
      </c>
      <c r="E120" s="19" t="s">
        <v>106</v>
      </c>
      <c r="F120" s="14">
        <v>124</v>
      </c>
      <c r="G120" s="14">
        <f t="shared" si="9"/>
        <v>31</v>
      </c>
      <c r="H120" s="12">
        <v>85.2</v>
      </c>
      <c r="I120" s="11">
        <f t="shared" si="10"/>
        <v>42.6</v>
      </c>
      <c r="J120" s="15">
        <f t="shared" si="11"/>
        <v>73.6</v>
      </c>
      <c r="K120" s="11" t="s">
        <v>170</v>
      </c>
      <c r="L120" s="46"/>
      <c r="M120" s="46"/>
      <c r="N120" s="11" t="s">
        <v>183</v>
      </c>
      <c r="O120" s="11" t="s">
        <v>227</v>
      </c>
    </row>
    <row r="121" spans="1:15" s="6" customFormat="1" ht="16.5" customHeight="1">
      <c r="A121" s="8"/>
      <c r="B121" s="49"/>
      <c r="C121" s="5" t="s">
        <v>161</v>
      </c>
      <c r="D121" s="34"/>
      <c r="E121" s="19" t="s">
        <v>219</v>
      </c>
      <c r="F121" s="14">
        <v>111</v>
      </c>
      <c r="G121" s="14">
        <f t="shared" si="9"/>
        <v>27.75</v>
      </c>
      <c r="H121" s="12">
        <v>83.4</v>
      </c>
      <c r="I121" s="11">
        <f t="shared" si="10"/>
        <v>41.7</v>
      </c>
      <c r="J121" s="15">
        <f t="shared" si="11"/>
        <v>69.45</v>
      </c>
      <c r="K121" s="11" t="s">
        <v>171</v>
      </c>
      <c r="L121" s="46"/>
      <c r="M121" s="46"/>
      <c r="N121" s="11"/>
      <c r="O121" s="11"/>
    </row>
    <row r="122" spans="1:15" s="6" customFormat="1" ht="16.5" customHeight="1">
      <c r="A122" s="8"/>
      <c r="B122" s="49"/>
      <c r="C122" s="5" t="s">
        <v>161</v>
      </c>
      <c r="D122" s="35"/>
      <c r="E122" s="19" t="s">
        <v>220</v>
      </c>
      <c r="F122" s="14">
        <v>87.5</v>
      </c>
      <c r="G122" s="14">
        <f t="shared" si="9"/>
        <v>21.875</v>
      </c>
      <c r="H122" s="12" t="s">
        <v>224</v>
      </c>
      <c r="I122" s="11"/>
      <c r="J122" s="15"/>
      <c r="K122" s="11" t="s">
        <v>181</v>
      </c>
      <c r="L122" s="46"/>
      <c r="M122" s="46"/>
      <c r="N122" s="11"/>
      <c r="O122" s="11"/>
    </row>
    <row r="123" spans="1:15" ht="16.5" customHeight="1">
      <c r="A123" s="8"/>
      <c r="B123" s="49"/>
      <c r="C123" s="3" t="s">
        <v>162</v>
      </c>
      <c r="D123" s="27">
        <v>1</v>
      </c>
      <c r="E123" s="14" t="s">
        <v>107</v>
      </c>
      <c r="F123" s="14">
        <v>145.5</v>
      </c>
      <c r="G123" s="14">
        <f t="shared" si="9"/>
        <v>36.375</v>
      </c>
      <c r="H123" s="12">
        <v>80.6</v>
      </c>
      <c r="I123" s="11">
        <f t="shared" si="10"/>
        <v>40.3</v>
      </c>
      <c r="J123" s="15">
        <f t="shared" si="11"/>
        <v>76.675</v>
      </c>
      <c r="K123" s="11" t="s">
        <v>170</v>
      </c>
      <c r="L123" s="46"/>
      <c r="M123" s="46"/>
      <c r="N123" s="11"/>
      <c r="O123" s="11" t="s">
        <v>203</v>
      </c>
    </row>
    <row r="124" spans="1:15" ht="16.5" customHeight="1">
      <c r="A124" s="8"/>
      <c r="B124" s="49"/>
      <c r="C124" s="3" t="s">
        <v>165</v>
      </c>
      <c r="D124" s="29">
        <v>1</v>
      </c>
      <c r="E124" s="14" t="s">
        <v>117</v>
      </c>
      <c r="F124" s="14">
        <v>137</v>
      </c>
      <c r="G124" s="14">
        <f t="shared" si="9"/>
        <v>34.25</v>
      </c>
      <c r="H124" s="12">
        <v>88</v>
      </c>
      <c r="I124" s="11">
        <f t="shared" si="10"/>
        <v>44</v>
      </c>
      <c r="J124" s="15">
        <f t="shared" si="11"/>
        <v>78.25</v>
      </c>
      <c r="K124" s="11" t="s">
        <v>170</v>
      </c>
      <c r="L124" s="46"/>
      <c r="M124" s="46"/>
      <c r="N124" s="11" t="s">
        <v>183</v>
      </c>
      <c r="O124" s="11" t="s">
        <v>186</v>
      </c>
    </row>
    <row r="125" spans="1:15" ht="16.5" customHeight="1">
      <c r="A125" s="8"/>
      <c r="B125" s="49"/>
      <c r="C125" s="3" t="s">
        <v>165</v>
      </c>
      <c r="D125" s="36"/>
      <c r="E125" s="14" t="s">
        <v>116</v>
      </c>
      <c r="F125" s="14">
        <v>137.5</v>
      </c>
      <c r="G125" s="14">
        <f t="shared" si="9"/>
        <v>34.375</v>
      </c>
      <c r="H125" s="12">
        <v>77.8</v>
      </c>
      <c r="I125" s="11">
        <f t="shared" si="10"/>
        <v>38.9</v>
      </c>
      <c r="J125" s="15">
        <f t="shared" si="11"/>
        <v>73.275</v>
      </c>
      <c r="K125" s="11" t="s">
        <v>171</v>
      </c>
      <c r="L125" s="46"/>
      <c r="M125" s="46"/>
      <c r="N125" s="11"/>
      <c r="O125" s="11"/>
    </row>
    <row r="126" spans="1:15" ht="16.5" customHeight="1">
      <c r="A126" s="8"/>
      <c r="B126" s="49"/>
      <c r="C126" s="3" t="s">
        <v>165</v>
      </c>
      <c r="D126" s="30"/>
      <c r="E126" s="14" t="s">
        <v>118</v>
      </c>
      <c r="F126" s="14">
        <v>124.5</v>
      </c>
      <c r="G126" s="14">
        <f t="shared" si="9"/>
        <v>31.125</v>
      </c>
      <c r="H126" s="12">
        <v>83.6</v>
      </c>
      <c r="I126" s="11">
        <f t="shared" si="10"/>
        <v>41.8</v>
      </c>
      <c r="J126" s="15">
        <f t="shared" si="11"/>
        <v>72.925</v>
      </c>
      <c r="K126" s="11" t="s">
        <v>181</v>
      </c>
      <c r="L126" s="46"/>
      <c r="M126" s="46"/>
      <c r="N126" s="11"/>
      <c r="O126" s="11"/>
    </row>
    <row r="127" spans="1:15" ht="16.5" customHeight="1">
      <c r="A127" s="8"/>
      <c r="B127" s="49"/>
      <c r="C127" s="3" t="s">
        <v>132</v>
      </c>
      <c r="D127" s="29">
        <v>1</v>
      </c>
      <c r="E127" s="14" t="s">
        <v>33</v>
      </c>
      <c r="F127" s="14">
        <v>154.5</v>
      </c>
      <c r="G127" s="14">
        <f t="shared" si="9"/>
        <v>38.625</v>
      </c>
      <c r="H127" s="12">
        <v>92</v>
      </c>
      <c r="I127" s="11">
        <f t="shared" si="10"/>
        <v>46</v>
      </c>
      <c r="J127" s="15">
        <f t="shared" si="11"/>
        <v>84.625</v>
      </c>
      <c r="K127" s="11" t="s">
        <v>170</v>
      </c>
      <c r="L127" s="46"/>
      <c r="M127" s="46"/>
      <c r="N127" s="11" t="s">
        <v>183</v>
      </c>
      <c r="O127" s="11" t="s">
        <v>184</v>
      </c>
    </row>
    <row r="128" spans="1:15" ht="16.5" customHeight="1">
      <c r="A128" s="8"/>
      <c r="B128" s="49"/>
      <c r="C128" s="3" t="s">
        <v>132</v>
      </c>
      <c r="D128" s="30"/>
      <c r="E128" s="14" t="s">
        <v>34</v>
      </c>
      <c r="F128" s="14">
        <v>141</v>
      </c>
      <c r="G128" s="14">
        <f t="shared" si="9"/>
        <v>35.25</v>
      </c>
      <c r="H128" s="12">
        <v>91</v>
      </c>
      <c r="I128" s="11">
        <f t="shared" si="10"/>
        <v>45.5</v>
      </c>
      <c r="J128" s="15">
        <f t="shared" si="11"/>
        <v>80.75</v>
      </c>
      <c r="K128" s="11" t="s">
        <v>171</v>
      </c>
      <c r="L128" s="46"/>
      <c r="M128" s="46"/>
      <c r="N128" s="11"/>
      <c r="O128" s="11"/>
    </row>
    <row r="129" spans="1:15" ht="16.5" customHeight="1">
      <c r="A129" s="8"/>
      <c r="B129" s="49"/>
      <c r="C129" s="3" t="s">
        <v>137</v>
      </c>
      <c r="D129" s="27">
        <v>1</v>
      </c>
      <c r="E129" s="14" t="s">
        <v>43</v>
      </c>
      <c r="F129" s="14">
        <v>148.5</v>
      </c>
      <c r="G129" s="14">
        <f t="shared" si="9"/>
        <v>37.125</v>
      </c>
      <c r="H129" s="12">
        <v>91.8</v>
      </c>
      <c r="I129" s="11">
        <f t="shared" si="10"/>
        <v>45.9</v>
      </c>
      <c r="J129" s="15">
        <f t="shared" si="11"/>
        <v>83.025</v>
      </c>
      <c r="K129" s="11" t="s">
        <v>170</v>
      </c>
      <c r="L129" s="46"/>
      <c r="M129" s="46"/>
      <c r="N129" s="11" t="s">
        <v>183</v>
      </c>
      <c r="O129" s="11" t="s">
        <v>184</v>
      </c>
    </row>
    <row r="130" spans="1:15" ht="16.5" customHeight="1">
      <c r="A130" s="8"/>
      <c r="B130" s="49"/>
      <c r="C130" s="3" t="s">
        <v>146</v>
      </c>
      <c r="D130" s="29">
        <v>1</v>
      </c>
      <c r="E130" s="14" t="s">
        <v>60</v>
      </c>
      <c r="F130" s="14">
        <v>144.5</v>
      </c>
      <c r="G130" s="14">
        <f t="shared" si="9"/>
        <v>36.125</v>
      </c>
      <c r="H130" s="12">
        <v>85.2</v>
      </c>
      <c r="I130" s="11">
        <f t="shared" si="10"/>
        <v>42.6</v>
      </c>
      <c r="J130" s="15">
        <f t="shared" si="11"/>
        <v>78.725</v>
      </c>
      <c r="K130" s="11" t="s">
        <v>170</v>
      </c>
      <c r="L130" s="46"/>
      <c r="M130" s="46"/>
      <c r="N130" s="11" t="s">
        <v>183</v>
      </c>
      <c r="O130" s="11" t="s">
        <v>188</v>
      </c>
    </row>
    <row r="131" spans="1:15" ht="16.5" customHeight="1">
      <c r="A131" s="8"/>
      <c r="B131" s="50"/>
      <c r="C131" s="3" t="s">
        <v>146</v>
      </c>
      <c r="D131" s="30"/>
      <c r="E131" s="14" t="s">
        <v>61</v>
      </c>
      <c r="F131" s="14">
        <v>125</v>
      </c>
      <c r="G131" s="14">
        <f t="shared" si="9"/>
        <v>31.25</v>
      </c>
      <c r="H131" s="12">
        <v>89</v>
      </c>
      <c r="I131" s="11">
        <f t="shared" si="10"/>
        <v>44.5</v>
      </c>
      <c r="J131" s="15">
        <f t="shared" si="11"/>
        <v>75.75</v>
      </c>
      <c r="K131" s="11" t="s">
        <v>171</v>
      </c>
      <c r="L131" s="47"/>
      <c r="M131" s="47"/>
      <c r="N131" s="11"/>
      <c r="O131" s="11"/>
    </row>
    <row r="132" spans="1:15" ht="19.5" customHeight="1">
      <c r="A132" s="8"/>
      <c r="B132" s="56" t="s">
        <v>228</v>
      </c>
      <c r="C132" s="3" t="s">
        <v>159</v>
      </c>
      <c r="D132" s="27">
        <v>1</v>
      </c>
      <c r="E132" s="14" t="s">
        <v>104</v>
      </c>
      <c r="F132" s="14">
        <v>94.5</v>
      </c>
      <c r="G132" s="14">
        <f aca="true" t="shared" si="12" ref="G132:G141">F132/4</f>
        <v>23.625</v>
      </c>
      <c r="H132" s="12">
        <v>87.4</v>
      </c>
      <c r="I132" s="11">
        <f aca="true" t="shared" si="13" ref="I132:I141">H132/2</f>
        <v>43.7</v>
      </c>
      <c r="J132" s="15">
        <f aca="true" t="shared" si="14" ref="J132:J141">G132+I132</f>
        <v>67.325</v>
      </c>
      <c r="K132" s="11" t="s">
        <v>170</v>
      </c>
      <c r="L132" s="46">
        <v>83</v>
      </c>
      <c r="M132" s="46">
        <v>82.708</v>
      </c>
      <c r="N132" s="11" t="s">
        <v>183</v>
      </c>
      <c r="O132" s="11" t="s">
        <v>184</v>
      </c>
    </row>
    <row r="133" spans="1:15" ht="19.5" customHeight="1">
      <c r="A133" s="8"/>
      <c r="B133" s="57"/>
      <c r="C133" s="3" t="s">
        <v>140</v>
      </c>
      <c r="D133" s="27">
        <v>1</v>
      </c>
      <c r="E133" s="14" t="s">
        <v>47</v>
      </c>
      <c r="F133" s="14">
        <v>100.5</v>
      </c>
      <c r="G133" s="14">
        <f t="shared" si="12"/>
        <v>25.125</v>
      </c>
      <c r="H133" s="12">
        <v>82.2</v>
      </c>
      <c r="I133" s="11">
        <f t="shared" si="13"/>
        <v>41.1</v>
      </c>
      <c r="J133" s="15">
        <f t="shared" si="14"/>
        <v>66.225</v>
      </c>
      <c r="K133" s="11" t="s">
        <v>170</v>
      </c>
      <c r="L133" s="46"/>
      <c r="M133" s="46"/>
      <c r="N133" s="11"/>
      <c r="O133" s="11" t="s">
        <v>203</v>
      </c>
    </row>
    <row r="134" spans="1:15" ht="19.5" customHeight="1">
      <c r="A134" s="8"/>
      <c r="B134" s="57"/>
      <c r="C134" s="3" t="s">
        <v>160</v>
      </c>
      <c r="D134" s="29">
        <v>1</v>
      </c>
      <c r="E134" s="14" t="s">
        <v>221</v>
      </c>
      <c r="F134" s="14">
        <v>127</v>
      </c>
      <c r="G134" s="14">
        <f t="shared" si="12"/>
        <v>31.75</v>
      </c>
      <c r="H134" s="12">
        <v>83.2</v>
      </c>
      <c r="I134" s="11">
        <f t="shared" si="13"/>
        <v>41.6</v>
      </c>
      <c r="J134" s="15">
        <f t="shared" si="14"/>
        <v>73.35</v>
      </c>
      <c r="K134" s="11" t="s">
        <v>170</v>
      </c>
      <c r="L134" s="46"/>
      <c r="M134" s="46"/>
      <c r="N134" s="11" t="s">
        <v>183</v>
      </c>
      <c r="O134" s="11" t="s">
        <v>184</v>
      </c>
    </row>
    <row r="135" spans="1:15" ht="19.5" customHeight="1">
      <c r="A135" s="8"/>
      <c r="B135" s="57"/>
      <c r="C135" s="3" t="s">
        <v>160</v>
      </c>
      <c r="D135" s="30"/>
      <c r="E135" s="14" t="s">
        <v>105</v>
      </c>
      <c r="F135" s="14">
        <v>132</v>
      </c>
      <c r="G135" s="14">
        <f t="shared" si="12"/>
        <v>33</v>
      </c>
      <c r="H135" s="12" t="s">
        <v>224</v>
      </c>
      <c r="I135" s="11"/>
      <c r="J135" s="15"/>
      <c r="K135" s="11" t="s">
        <v>171</v>
      </c>
      <c r="L135" s="46"/>
      <c r="M135" s="46"/>
      <c r="N135" s="11"/>
      <c r="O135" s="11"/>
    </row>
    <row r="136" spans="1:15" ht="19.5" customHeight="1">
      <c r="A136" s="8"/>
      <c r="B136" s="57"/>
      <c r="C136" s="3" t="s">
        <v>125</v>
      </c>
      <c r="D136" s="29">
        <v>1</v>
      </c>
      <c r="E136" s="14" t="s">
        <v>16</v>
      </c>
      <c r="F136" s="14">
        <v>111</v>
      </c>
      <c r="G136" s="14">
        <f t="shared" si="12"/>
        <v>27.75</v>
      </c>
      <c r="H136" s="12">
        <v>79.6</v>
      </c>
      <c r="I136" s="11">
        <f t="shared" si="13"/>
        <v>39.8</v>
      </c>
      <c r="J136" s="15">
        <f t="shared" si="14"/>
        <v>67.55</v>
      </c>
      <c r="K136" s="11" t="s">
        <v>170</v>
      </c>
      <c r="L136" s="46"/>
      <c r="M136" s="46"/>
      <c r="N136" s="11"/>
      <c r="O136" s="11" t="s">
        <v>203</v>
      </c>
    </row>
    <row r="137" spans="1:15" ht="19.5" customHeight="1">
      <c r="A137" s="8"/>
      <c r="B137" s="57"/>
      <c r="C137" s="3" t="s">
        <v>125</v>
      </c>
      <c r="D137" s="30"/>
      <c r="E137" s="14" t="s">
        <v>17</v>
      </c>
      <c r="F137" s="14">
        <v>98</v>
      </c>
      <c r="G137" s="14">
        <f t="shared" si="12"/>
        <v>24.5</v>
      </c>
      <c r="H137" s="12">
        <v>86</v>
      </c>
      <c r="I137" s="11">
        <f t="shared" si="13"/>
        <v>43</v>
      </c>
      <c r="J137" s="15">
        <f t="shared" si="14"/>
        <v>67.5</v>
      </c>
      <c r="K137" s="11" t="s">
        <v>171</v>
      </c>
      <c r="L137" s="46"/>
      <c r="M137" s="46"/>
      <c r="N137" s="11" t="s">
        <v>183</v>
      </c>
      <c r="O137" s="11" t="s">
        <v>184</v>
      </c>
    </row>
    <row r="138" spans="1:15" ht="19.5" customHeight="1">
      <c r="A138" s="8"/>
      <c r="B138" s="57"/>
      <c r="C138" s="3" t="s">
        <v>154</v>
      </c>
      <c r="D138" s="29">
        <v>2</v>
      </c>
      <c r="E138" s="14" t="s">
        <v>89</v>
      </c>
      <c r="F138" s="14">
        <v>116.5</v>
      </c>
      <c r="G138" s="14">
        <f t="shared" si="12"/>
        <v>29.125</v>
      </c>
      <c r="H138" s="12">
        <v>90</v>
      </c>
      <c r="I138" s="11">
        <f t="shared" si="13"/>
        <v>45</v>
      </c>
      <c r="J138" s="15">
        <f t="shared" si="14"/>
        <v>74.125</v>
      </c>
      <c r="K138" s="11" t="s">
        <v>170</v>
      </c>
      <c r="L138" s="46"/>
      <c r="M138" s="46"/>
      <c r="N138" s="11" t="s">
        <v>183</v>
      </c>
      <c r="O138" s="11" t="s">
        <v>186</v>
      </c>
    </row>
    <row r="139" spans="1:15" ht="19.5" customHeight="1">
      <c r="A139" s="8"/>
      <c r="B139" s="57"/>
      <c r="C139" s="3" t="s">
        <v>154</v>
      </c>
      <c r="D139" s="36"/>
      <c r="E139" s="14" t="s">
        <v>90</v>
      </c>
      <c r="F139" s="14">
        <v>96</v>
      </c>
      <c r="G139" s="14">
        <f t="shared" si="12"/>
        <v>24</v>
      </c>
      <c r="H139" s="12">
        <v>83.8</v>
      </c>
      <c r="I139" s="11">
        <f t="shared" si="13"/>
        <v>41.9</v>
      </c>
      <c r="J139" s="15">
        <f t="shared" si="14"/>
        <v>65.9</v>
      </c>
      <c r="K139" s="11" t="s">
        <v>171</v>
      </c>
      <c r="L139" s="46"/>
      <c r="M139" s="46"/>
      <c r="N139" s="11" t="s">
        <v>183</v>
      </c>
      <c r="O139" s="11" t="s">
        <v>184</v>
      </c>
    </row>
    <row r="140" spans="1:15" ht="19.5" customHeight="1">
      <c r="A140" s="8"/>
      <c r="B140" s="57"/>
      <c r="C140" s="3" t="s">
        <v>154</v>
      </c>
      <c r="D140" s="36"/>
      <c r="E140" s="14" t="s">
        <v>91</v>
      </c>
      <c r="F140" s="14">
        <v>83</v>
      </c>
      <c r="G140" s="14">
        <f t="shared" si="12"/>
        <v>20.75</v>
      </c>
      <c r="H140" s="12">
        <v>72.6</v>
      </c>
      <c r="I140" s="11">
        <f t="shared" si="13"/>
        <v>36.3</v>
      </c>
      <c r="J140" s="15">
        <f t="shared" si="14"/>
        <v>57.05</v>
      </c>
      <c r="K140" s="11" t="s">
        <v>181</v>
      </c>
      <c r="L140" s="46"/>
      <c r="M140" s="46"/>
      <c r="N140" s="11"/>
      <c r="O140" s="11"/>
    </row>
    <row r="141" spans="1:15" s="6" customFormat="1" ht="19.5" customHeight="1">
      <c r="A141" s="8"/>
      <c r="B141" s="58"/>
      <c r="C141" s="5" t="s">
        <v>154</v>
      </c>
      <c r="D141" s="30"/>
      <c r="E141" s="19" t="s">
        <v>222</v>
      </c>
      <c r="F141" s="14">
        <v>74.5</v>
      </c>
      <c r="G141" s="14">
        <f t="shared" si="12"/>
        <v>18.625</v>
      </c>
      <c r="H141" s="12">
        <v>69.6</v>
      </c>
      <c r="I141" s="11">
        <f t="shared" si="13"/>
        <v>34.8</v>
      </c>
      <c r="J141" s="15">
        <f t="shared" si="14"/>
        <v>53.425</v>
      </c>
      <c r="K141" s="11" t="s">
        <v>216</v>
      </c>
      <c r="L141" s="47"/>
      <c r="M141" s="47"/>
      <c r="N141" s="11"/>
      <c r="O141" s="11"/>
    </row>
  </sheetData>
  <sheetProtection/>
  <mergeCells count="73">
    <mergeCell ref="L132:L141"/>
    <mergeCell ref="M132:M141"/>
    <mergeCell ref="B104:B131"/>
    <mergeCell ref="B132:B141"/>
    <mergeCell ref="D108:D111"/>
    <mergeCell ref="D112:D114"/>
    <mergeCell ref="D115:D117"/>
    <mergeCell ref="D118:D119"/>
    <mergeCell ref="D138:D141"/>
    <mergeCell ref="D104:D105"/>
    <mergeCell ref="M82:M103"/>
    <mergeCell ref="L104:L131"/>
    <mergeCell ref="M104:M131"/>
    <mergeCell ref="L28:L55"/>
    <mergeCell ref="M28:M55"/>
    <mergeCell ref="L56:L81"/>
    <mergeCell ref="M56:M81"/>
    <mergeCell ref="B28:B55"/>
    <mergeCell ref="B56:B81"/>
    <mergeCell ref="B82:B103"/>
    <mergeCell ref="L82:L103"/>
    <mergeCell ref="D50:D52"/>
    <mergeCell ref="D53:D55"/>
    <mergeCell ref="D56:D61"/>
    <mergeCell ref="D62:D67"/>
    <mergeCell ref="D68:D69"/>
    <mergeCell ref="D70:D72"/>
    <mergeCell ref="H2:I2"/>
    <mergeCell ref="J2:J3"/>
    <mergeCell ref="D2:D3"/>
    <mergeCell ref="D4:D5"/>
    <mergeCell ref="L4:L26"/>
    <mergeCell ref="M4:M26"/>
    <mergeCell ref="B4:B27"/>
    <mergeCell ref="D14:D19"/>
    <mergeCell ref="D7:D11"/>
    <mergeCell ref="D12:D13"/>
    <mergeCell ref="A1:O1"/>
    <mergeCell ref="A2:A3"/>
    <mergeCell ref="E2:E3"/>
    <mergeCell ref="C2:C3"/>
    <mergeCell ref="B2:B3"/>
    <mergeCell ref="L2:L3"/>
    <mergeCell ref="O2:O3"/>
    <mergeCell ref="M2:M3"/>
    <mergeCell ref="N2:N3"/>
    <mergeCell ref="F2:G2"/>
    <mergeCell ref="D45:D49"/>
    <mergeCell ref="D25:D27"/>
    <mergeCell ref="D28:D32"/>
    <mergeCell ref="D33:D35"/>
    <mergeCell ref="D36:D38"/>
    <mergeCell ref="D39:D40"/>
    <mergeCell ref="D41:D42"/>
    <mergeCell ref="D43:D44"/>
    <mergeCell ref="D73:D81"/>
    <mergeCell ref="D82:D87"/>
    <mergeCell ref="D88:D89"/>
    <mergeCell ref="D90:D92"/>
    <mergeCell ref="D94:D95"/>
    <mergeCell ref="D96:D97"/>
    <mergeCell ref="D98:D100"/>
    <mergeCell ref="D101:D103"/>
    <mergeCell ref="D106:D107"/>
    <mergeCell ref="K2:K3"/>
    <mergeCell ref="D134:D135"/>
    <mergeCell ref="D136:D137"/>
    <mergeCell ref="D120:D122"/>
    <mergeCell ref="D124:D126"/>
    <mergeCell ref="D127:D128"/>
    <mergeCell ref="D130:D131"/>
    <mergeCell ref="D20:D21"/>
    <mergeCell ref="D22:D24"/>
  </mergeCells>
  <printOptions/>
  <pageMargins left="0.43" right="0.28" top="0.42" bottom="0.18" header="0.34" footer="0.15"/>
  <pageSetup horizontalDpi="600" verticalDpi="600" orientation="landscape" paperSize="9" r:id="rId1"/>
  <rowBreaks count="1" manualBreakCount="1">
    <brk id="10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百里屠苏</cp:lastModifiedBy>
  <cp:lastPrinted>2016-08-13T01:22:26Z</cp:lastPrinted>
  <dcterms:created xsi:type="dcterms:W3CDTF">2016-07-04T03:30:50Z</dcterms:created>
  <dcterms:modified xsi:type="dcterms:W3CDTF">2016-08-15T08:57:20Z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