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特岗成绩" sheetId="1" r:id="rId1"/>
  </sheets>
  <definedNames>
    <definedName name="_xlnm.Print_Titles" localSheetId="0">'特岗成绩'!$1:$2</definedName>
  </definedNames>
  <calcPr fullCalcOnLoad="1"/>
</workbook>
</file>

<file path=xl/sharedStrings.xml><?xml version="1.0" encoding="utf-8"?>
<sst xmlns="http://schemas.openxmlformats.org/spreadsheetml/2006/main" count="288" uniqueCount="182">
  <si>
    <t>岗位名称</t>
  </si>
  <si>
    <t>姓名</t>
  </si>
  <si>
    <t>综合分</t>
  </si>
  <si>
    <t>专业分</t>
  </si>
  <si>
    <t>总分</t>
  </si>
  <si>
    <t>手机</t>
  </si>
  <si>
    <t>广昌县初中思想品德</t>
  </si>
  <si>
    <t>王晨芳</t>
  </si>
  <si>
    <t>67.5</t>
  </si>
  <si>
    <t>78</t>
  </si>
  <si>
    <t>145.5</t>
  </si>
  <si>
    <t>是</t>
  </si>
  <si>
    <t>18172898705</t>
  </si>
  <si>
    <t>广昌县初中物理</t>
  </si>
  <si>
    <t>李斌</t>
  </si>
  <si>
    <t>50</t>
  </si>
  <si>
    <t>61</t>
  </si>
  <si>
    <t>111</t>
  </si>
  <si>
    <t>18679471572</t>
  </si>
  <si>
    <t>广昌县小学语文</t>
  </si>
  <si>
    <t>唐诺男</t>
  </si>
  <si>
    <t>66</t>
  </si>
  <si>
    <t>59.5</t>
  </si>
  <si>
    <t>125.5</t>
  </si>
  <si>
    <t>13263918029</t>
  </si>
  <si>
    <t>应琴琴</t>
  </si>
  <si>
    <t>57</t>
  </si>
  <si>
    <t>64.5</t>
  </si>
  <si>
    <t>121.5</t>
  </si>
  <si>
    <t>2</t>
  </si>
  <si>
    <t>18370166156</t>
  </si>
  <si>
    <t>赖海洁</t>
  </si>
  <si>
    <t>67</t>
  </si>
  <si>
    <t>117</t>
  </si>
  <si>
    <t>3</t>
  </si>
  <si>
    <t>15779752550</t>
  </si>
  <si>
    <t>毛美玲</t>
  </si>
  <si>
    <t>46</t>
  </si>
  <si>
    <t>62</t>
  </si>
  <si>
    <t>108</t>
  </si>
  <si>
    <t>4</t>
  </si>
  <si>
    <t>13926579100</t>
  </si>
  <si>
    <t>48.5</t>
  </si>
  <si>
    <t>58</t>
  </si>
  <si>
    <t>106.5</t>
  </si>
  <si>
    <t>5</t>
  </si>
  <si>
    <t>陈慧云</t>
  </si>
  <si>
    <t>50.5</t>
  </si>
  <si>
    <t>54.5</t>
  </si>
  <si>
    <t>105</t>
  </si>
  <si>
    <t>6</t>
  </si>
  <si>
    <t>18770914533</t>
  </si>
  <si>
    <t>47</t>
  </si>
  <si>
    <t>101.5</t>
  </si>
  <si>
    <t>7</t>
  </si>
  <si>
    <t>13979496850</t>
  </si>
  <si>
    <t>45.5</t>
  </si>
  <si>
    <t>53</t>
  </si>
  <si>
    <t>98.5</t>
  </si>
  <si>
    <t>8</t>
  </si>
  <si>
    <t>13879488290</t>
  </si>
  <si>
    <t>9</t>
  </si>
  <si>
    <t>37.5</t>
  </si>
  <si>
    <t>55.5</t>
  </si>
  <si>
    <t>93</t>
  </si>
  <si>
    <t>10</t>
  </si>
  <si>
    <t>15707008783</t>
  </si>
  <si>
    <t>55</t>
  </si>
  <si>
    <t>92.5</t>
  </si>
  <si>
    <t>18702686605</t>
  </si>
  <si>
    <t>43</t>
  </si>
  <si>
    <t>44.5</t>
  </si>
  <si>
    <t>87.5</t>
  </si>
  <si>
    <t>15374345778</t>
  </si>
  <si>
    <t>广昌县小学数学</t>
  </si>
  <si>
    <t>李珍珍</t>
  </si>
  <si>
    <t>69.5</t>
  </si>
  <si>
    <t>41.5</t>
  </si>
  <si>
    <t>18870148352</t>
  </si>
  <si>
    <t>魏红梅</t>
  </si>
  <si>
    <t>64</t>
  </si>
  <si>
    <t>45</t>
  </si>
  <si>
    <t>109</t>
  </si>
  <si>
    <t>18322953480</t>
  </si>
  <si>
    <t>毕艳艳</t>
  </si>
  <si>
    <t>37</t>
  </si>
  <si>
    <t>18270047724</t>
  </si>
  <si>
    <t>余晨</t>
  </si>
  <si>
    <t>44</t>
  </si>
  <si>
    <t>81.5</t>
  </si>
  <si>
    <t>18879420304</t>
  </si>
  <si>
    <t>谢堃</t>
  </si>
  <si>
    <t>40</t>
  </si>
  <si>
    <t>77.5</t>
  </si>
  <si>
    <t>18296967262</t>
  </si>
  <si>
    <t>刘梅风</t>
  </si>
  <si>
    <t>40.5</t>
  </si>
  <si>
    <t>33.5</t>
  </si>
  <si>
    <t>74</t>
  </si>
  <si>
    <t>18720240976</t>
  </si>
  <si>
    <t>唐箫</t>
  </si>
  <si>
    <t>43.5</t>
  </si>
  <si>
    <t>29</t>
  </si>
  <si>
    <t>72.5</t>
  </si>
  <si>
    <t>18270131492</t>
  </si>
  <si>
    <t>邓丽萍</t>
  </si>
  <si>
    <t>19</t>
  </si>
  <si>
    <t>62.5</t>
  </si>
  <si>
    <t>13539914277</t>
  </si>
  <si>
    <t>广昌县小学英语</t>
  </si>
  <si>
    <t>陈莉</t>
  </si>
  <si>
    <t>60.5</t>
  </si>
  <si>
    <t>65</t>
  </si>
  <si>
    <t>15870763177</t>
  </si>
  <si>
    <t>徐娇</t>
  </si>
  <si>
    <t>77</t>
  </si>
  <si>
    <t>18270833063</t>
  </si>
  <si>
    <t>陈小梅</t>
  </si>
  <si>
    <t>122.5</t>
  </si>
  <si>
    <t>18296939983</t>
  </si>
  <si>
    <t>李露</t>
  </si>
  <si>
    <t>60</t>
  </si>
  <si>
    <t>118</t>
  </si>
  <si>
    <t>15979107790</t>
  </si>
  <si>
    <t>曾寒梅</t>
  </si>
  <si>
    <t>18720064270</t>
  </si>
  <si>
    <t>邓金凤</t>
  </si>
  <si>
    <t>63.5</t>
  </si>
  <si>
    <t>116.5</t>
  </si>
  <si>
    <t>15870785446</t>
  </si>
  <si>
    <t>谢淑红</t>
  </si>
  <si>
    <t>63</t>
  </si>
  <si>
    <t>113.5</t>
  </si>
  <si>
    <t>15946954696</t>
  </si>
  <si>
    <t>曾倩</t>
  </si>
  <si>
    <t>65.5</t>
  </si>
  <si>
    <t>110</t>
  </si>
  <si>
    <t>13133836028</t>
  </si>
  <si>
    <t>卢秀红</t>
  </si>
  <si>
    <t>18589097957</t>
  </si>
  <si>
    <t>广昌县小学音乐</t>
  </si>
  <si>
    <t>刘文娟</t>
  </si>
  <si>
    <t>30.5</t>
  </si>
  <si>
    <t>30</t>
  </si>
  <si>
    <t>18870415521</t>
  </si>
  <si>
    <t>广昌县小学美术</t>
  </si>
  <si>
    <t>谢书南</t>
  </si>
  <si>
    <t>72</t>
  </si>
  <si>
    <t>13677002154</t>
  </si>
  <si>
    <t>黄璐</t>
  </si>
  <si>
    <t>29.5</t>
  </si>
  <si>
    <t>71</t>
  </si>
  <si>
    <t>13755948218</t>
  </si>
  <si>
    <t>广昌县小学体育</t>
  </si>
  <si>
    <t>魏仙明</t>
  </si>
  <si>
    <t>47.5</t>
  </si>
  <si>
    <t>51</t>
  </si>
  <si>
    <t>13340188088</t>
  </si>
  <si>
    <t>广昌县小学综合实践活动(含信息技术)</t>
  </si>
  <si>
    <t>吴慧婷</t>
  </si>
  <si>
    <t>46.5</t>
  </si>
  <si>
    <t>102</t>
  </si>
  <si>
    <t>15207071594</t>
  </si>
  <si>
    <t>初中语文</t>
  </si>
  <si>
    <t>初中数学</t>
  </si>
  <si>
    <r>
      <rPr>
        <sz val="10"/>
        <rFont val="Arial"/>
        <family val="2"/>
      </rPr>
      <t>广昌县小学语文</t>
    </r>
  </si>
  <si>
    <r>
      <rPr>
        <sz val="10"/>
        <rFont val="Arial"/>
        <family val="2"/>
      </rPr>
      <t>王琳洁</t>
    </r>
  </si>
  <si>
    <r>
      <rPr>
        <sz val="10"/>
        <rFont val="Arial"/>
        <family val="2"/>
      </rPr>
      <t>是</t>
    </r>
  </si>
  <si>
    <r>
      <rPr>
        <sz val="10"/>
        <rFont val="Arial"/>
        <family val="2"/>
      </rPr>
      <t>万芝萍</t>
    </r>
  </si>
  <si>
    <r>
      <rPr>
        <sz val="10"/>
        <rFont val="Arial"/>
        <family val="2"/>
      </rPr>
      <t>万诗瑶</t>
    </r>
  </si>
  <si>
    <r>
      <rPr>
        <sz val="10"/>
        <rFont val="Arial"/>
        <family val="2"/>
      </rPr>
      <t>郑杉杉</t>
    </r>
  </si>
  <si>
    <r>
      <rPr>
        <sz val="10"/>
        <rFont val="Arial"/>
        <family val="2"/>
      </rPr>
      <t>李晨</t>
    </r>
  </si>
  <si>
    <r>
      <rPr>
        <b/>
        <sz val="14"/>
        <rFont val="宋体"/>
        <family val="0"/>
      </rPr>
      <t>广昌县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年招聘特岗教师成绩登记表</t>
    </r>
  </si>
  <si>
    <t>笔试折算后得分</t>
  </si>
  <si>
    <t>是否入闱</t>
  </si>
  <si>
    <t>面试得分</t>
  </si>
  <si>
    <t>面试折算后得分</t>
  </si>
  <si>
    <t>招聘总分</t>
  </si>
  <si>
    <t>排名</t>
  </si>
  <si>
    <t>招生人数</t>
  </si>
  <si>
    <t>1</t>
  </si>
  <si>
    <t>2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</si>
</sst>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 "/>
    <numFmt numFmtId="193" formatCode="0.00_);[Red]\(0.00\)"/>
  </numFmts>
  <fonts count="43">
    <font>
      <sz val="10"/>
      <name val="Arial"/>
      <family val="2"/>
    </font>
    <font>
      <sz val="9"/>
      <name val="宋体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4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50"/>
        <bgColor theme="0" tint="-0.04997999966144562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93" fontId="0" fillId="0" borderId="10" xfId="0" applyNumberFormat="1" applyBorder="1" applyAlignment="1">
      <alignment horizontal="center" vertical="center"/>
    </xf>
    <xf numFmtId="193" fontId="0" fillId="0" borderId="10" xfId="0" applyNumberFormat="1" applyFont="1" applyBorder="1" applyAlignment="1">
      <alignment horizontal="center" vertical="center"/>
    </xf>
    <xf numFmtId="193" fontId="42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 quotePrefix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31">
      <selection activeCell="I44" sqref="I44"/>
    </sheetView>
  </sheetViews>
  <sheetFormatPr defaultColWidth="9.140625" defaultRowHeight="21" customHeight="1"/>
  <cols>
    <col min="1" max="1" width="17.8515625" style="6" customWidth="1"/>
    <col min="2" max="2" width="4.8515625" style="0" customWidth="1"/>
    <col min="3" max="3" width="12.8515625" style="0" customWidth="1"/>
    <col min="4" max="4" width="7.8515625" style="0" customWidth="1"/>
    <col min="5" max="5" width="11.57421875" style="0" customWidth="1"/>
    <col min="6" max="6" width="12.57421875" style="0" customWidth="1"/>
    <col min="7" max="7" width="11.00390625" style="0" customWidth="1"/>
    <col min="8" max="8" width="5.421875" style="0" customWidth="1"/>
    <col min="9" max="9" width="9.00390625" style="0" customWidth="1"/>
    <col min="10" max="10" width="9.421875" style="0" customWidth="1"/>
    <col min="11" max="11" width="9.28125" style="0" customWidth="1"/>
    <col min="12" max="12" width="6.00390625" style="26" customWidth="1"/>
    <col min="13" max="13" width="23.8515625" style="0" customWidth="1"/>
    <col min="14" max="14" width="9.7109375" style="0" bestFit="1" customWidth="1"/>
  </cols>
  <sheetData>
    <row r="1" spans="1:15" ht="31.5" customHeight="1">
      <c r="A1" s="27" t="s">
        <v>172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2"/>
      <c r="O1" s="12"/>
    </row>
    <row r="2" spans="1:14" s="2" customFormat="1" ht="36" customHeight="1">
      <c r="A2" s="16" t="s">
        <v>0</v>
      </c>
      <c r="B2" s="17" t="s">
        <v>179</v>
      </c>
      <c r="C2" s="18" t="s">
        <v>1</v>
      </c>
      <c r="D2" s="18" t="s">
        <v>2</v>
      </c>
      <c r="E2" s="18" t="s">
        <v>3</v>
      </c>
      <c r="F2" s="18" t="s">
        <v>4</v>
      </c>
      <c r="G2" s="17" t="s">
        <v>173</v>
      </c>
      <c r="H2" s="17" t="s">
        <v>174</v>
      </c>
      <c r="I2" s="17" t="s">
        <v>175</v>
      </c>
      <c r="J2" s="17" t="s">
        <v>176</v>
      </c>
      <c r="K2" s="17" t="s">
        <v>177</v>
      </c>
      <c r="L2" s="21" t="s">
        <v>178</v>
      </c>
      <c r="M2" s="18" t="s">
        <v>5</v>
      </c>
      <c r="N2" s="1"/>
    </row>
    <row r="3" spans="1:14" s="1" customFormat="1" ht="18" customHeight="1">
      <c r="A3" s="5" t="s">
        <v>19</v>
      </c>
      <c r="B3" s="4">
        <v>4</v>
      </c>
      <c r="C3" s="4" t="s">
        <v>31</v>
      </c>
      <c r="D3" s="4" t="s">
        <v>15</v>
      </c>
      <c r="E3" s="4" t="s">
        <v>32</v>
      </c>
      <c r="F3" s="4" t="s">
        <v>33</v>
      </c>
      <c r="G3" s="13">
        <f aca="true" t="shared" si="0" ref="G3:G36">SUM(F3*50/200)</f>
        <v>29.25</v>
      </c>
      <c r="H3" s="13" t="s">
        <v>11</v>
      </c>
      <c r="I3" s="13">
        <v>88.33</v>
      </c>
      <c r="J3" s="13">
        <f aca="true" t="shared" si="1" ref="J3:J36">SUM(I3*50/100)</f>
        <v>44.165</v>
      </c>
      <c r="K3" s="13">
        <f aca="true" t="shared" si="2" ref="K3:K36">SUM(G3+J3)</f>
        <v>73.41499999999999</v>
      </c>
      <c r="L3" s="22" t="s">
        <v>180</v>
      </c>
      <c r="M3" s="4" t="s">
        <v>35</v>
      </c>
      <c r="N3" s="2"/>
    </row>
    <row r="4" spans="1:13" s="2" customFormat="1" ht="18" customHeight="1">
      <c r="A4" s="5" t="s">
        <v>19</v>
      </c>
      <c r="B4" s="4"/>
      <c r="C4" s="4" t="s">
        <v>20</v>
      </c>
      <c r="D4" s="4" t="s">
        <v>21</v>
      </c>
      <c r="E4" s="4" t="s">
        <v>22</v>
      </c>
      <c r="F4" s="4" t="s">
        <v>23</v>
      </c>
      <c r="G4" s="13">
        <f t="shared" si="0"/>
        <v>31.375</v>
      </c>
      <c r="H4" s="13" t="s">
        <v>11</v>
      </c>
      <c r="I4" s="13">
        <v>84</v>
      </c>
      <c r="J4" s="13">
        <f t="shared" si="1"/>
        <v>42</v>
      </c>
      <c r="K4" s="13">
        <f t="shared" si="2"/>
        <v>73.375</v>
      </c>
      <c r="L4" s="22" t="s">
        <v>29</v>
      </c>
      <c r="M4" s="4" t="s">
        <v>24</v>
      </c>
    </row>
    <row r="5" spans="1:14" s="3" customFormat="1" ht="18" customHeight="1">
      <c r="A5" s="5" t="s">
        <v>19</v>
      </c>
      <c r="B5" s="4"/>
      <c r="C5" s="4" t="s">
        <v>25</v>
      </c>
      <c r="D5" s="4" t="s">
        <v>26</v>
      </c>
      <c r="E5" s="4" t="s">
        <v>27</v>
      </c>
      <c r="F5" s="4" t="s">
        <v>28</v>
      </c>
      <c r="G5" s="13">
        <f t="shared" si="0"/>
        <v>30.375</v>
      </c>
      <c r="H5" s="13" t="s">
        <v>11</v>
      </c>
      <c r="I5" s="13">
        <v>84.66</v>
      </c>
      <c r="J5" s="13">
        <f t="shared" si="1"/>
        <v>42.33</v>
      </c>
      <c r="K5" s="13">
        <f t="shared" si="2"/>
        <v>72.705</v>
      </c>
      <c r="L5" s="22" t="s">
        <v>34</v>
      </c>
      <c r="M5" s="4" t="s">
        <v>30</v>
      </c>
      <c r="N5" s="2"/>
    </row>
    <row r="6" spans="1:14" s="3" customFormat="1" ht="18" customHeight="1">
      <c r="A6" s="5" t="s">
        <v>19</v>
      </c>
      <c r="B6" s="4"/>
      <c r="C6" s="4" t="s">
        <v>36</v>
      </c>
      <c r="D6" s="4" t="s">
        <v>37</v>
      </c>
      <c r="E6" s="4" t="s">
        <v>38</v>
      </c>
      <c r="F6" s="4" t="s">
        <v>39</v>
      </c>
      <c r="G6" s="13">
        <f t="shared" si="0"/>
        <v>27</v>
      </c>
      <c r="H6" s="13" t="s">
        <v>11</v>
      </c>
      <c r="I6" s="13">
        <v>86.66</v>
      </c>
      <c r="J6" s="13">
        <f t="shared" si="1"/>
        <v>43.33</v>
      </c>
      <c r="K6" s="13">
        <f t="shared" si="2"/>
        <v>70.33</v>
      </c>
      <c r="L6" s="22" t="s">
        <v>40</v>
      </c>
      <c r="M6" s="4" t="s">
        <v>41</v>
      </c>
      <c r="N6" s="2"/>
    </row>
    <row r="7" spans="1:14" s="3" customFormat="1" ht="18" customHeight="1">
      <c r="A7" s="10" t="s">
        <v>165</v>
      </c>
      <c r="B7" s="9"/>
      <c r="C7" s="9" t="s">
        <v>169</v>
      </c>
      <c r="D7" s="9" t="s">
        <v>62</v>
      </c>
      <c r="E7" s="9" t="s">
        <v>63</v>
      </c>
      <c r="F7" s="9" t="s">
        <v>64</v>
      </c>
      <c r="G7" s="13">
        <f t="shared" si="0"/>
        <v>23.25</v>
      </c>
      <c r="H7" s="14" t="s">
        <v>167</v>
      </c>
      <c r="I7" s="14">
        <v>90.33</v>
      </c>
      <c r="J7" s="13">
        <f t="shared" si="1"/>
        <v>45.165</v>
      </c>
      <c r="K7" s="13">
        <f t="shared" si="2"/>
        <v>68.41499999999999</v>
      </c>
      <c r="L7" s="22" t="s">
        <v>45</v>
      </c>
      <c r="M7" s="9" t="s">
        <v>66</v>
      </c>
      <c r="N7" s="2"/>
    </row>
    <row r="8" spans="1:13" s="11" customFormat="1" ht="18" customHeight="1">
      <c r="A8" s="10" t="s">
        <v>165</v>
      </c>
      <c r="B8" s="9"/>
      <c r="C8" s="9" t="s">
        <v>166</v>
      </c>
      <c r="D8" s="9" t="s">
        <v>52</v>
      </c>
      <c r="E8" s="9" t="s">
        <v>48</v>
      </c>
      <c r="F8" s="9" t="s">
        <v>53</v>
      </c>
      <c r="G8" s="13">
        <f t="shared" si="0"/>
        <v>25.375</v>
      </c>
      <c r="H8" s="14" t="s">
        <v>167</v>
      </c>
      <c r="I8" s="14">
        <v>84.66</v>
      </c>
      <c r="J8" s="13">
        <f t="shared" si="1"/>
        <v>42.33</v>
      </c>
      <c r="K8" s="13">
        <f t="shared" si="2"/>
        <v>67.705</v>
      </c>
      <c r="L8" s="22" t="s">
        <v>50</v>
      </c>
      <c r="M8" s="9" t="s">
        <v>55</v>
      </c>
    </row>
    <row r="9" spans="1:13" s="11" customFormat="1" ht="18" customHeight="1">
      <c r="A9" s="10" t="s">
        <v>165</v>
      </c>
      <c r="B9" s="9"/>
      <c r="C9" s="9" t="s">
        <v>168</v>
      </c>
      <c r="D9" s="9" t="s">
        <v>56</v>
      </c>
      <c r="E9" s="9" t="s">
        <v>57</v>
      </c>
      <c r="F9" s="9" t="s">
        <v>58</v>
      </c>
      <c r="G9" s="13">
        <f t="shared" si="0"/>
        <v>24.625</v>
      </c>
      <c r="H9" s="14" t="s">
        <v>167</v>
      </c>
      <c r="I9" s="14">
        <v>82.66</v>
      </c>
      <c r="J9" s="13">
        <f t="shared" si="1"/>
        <v>41.33</v>
      </c>
      <c r="K9" s="13">
        <f t="shared" si="2"/>
        <v>65.955</v>
      </c>
      <c r="L9" s="22" t="s">
        <v>54</v>
      </c>
      <c r="M9" s="9" t="s">
        <v>60</v>
      </c>
    </row>
    <row r="10" spans="1:13" s="11" customFormat="1" ht="18" customHeight="1">
      <c r="A10" s="5" t="s">
        <v>19</v>
      </c>
      <c r="B10" s="4"/>
      <c r="C10" s="4" t="s">
        <v>46</v>
      </c>
      <c r="D10" s="4" t="s">
        <v>47</v>
      </c>
      <c r="E10" s="4" t="s">
        <v>48</v>
      </c>
      <c r="F10" s="4" t="s">
        <v>49</v>
      </c>
      <c r="G10" s="13">
        <f t="shared" si="0"/>
        <v>26.25</v>
      </c>
      <c r="H10" s="13" t="s">
        <v>11</v>
      </c>
      <c r="I10" s="13">
        <v>77.66</v>
      </c>
      <c r="J10" s="13">
        <f t="shared" si="1"/>
        <v>38.83</v>
      </c>
      <c r="K10" s="13">
        <f t="shared" si="2"/>
        <v>65.08</v>
      </c>
      <c r="L10" s="22" t="s">
        <v>59</v>
      </c>
      <c r="M10" s="4" t="s">
        <v>51</v>
      </c>
    </row>
    <row r="11" spans="1:13" s="11" customFormat="1" ht="18" customHeight="1">
      <c r="A11" s="10" t="s">
        <v>165</v>
      </c>
      <c r="B11" s="9"/>
      <c r="C11" s="9" t="s">
        <v>171</v>
      </c>
      <c r="D11" s="9" t="s">
        <v>70</v>
      </c>
      <c r="E11" s="9" t="s">
        <v>71</v>
      </c>
      <c r="F11" s="9" t="s">
        <v>72</v>
      </c>
      <c r="G11" s="13">
        <f t="shared" si="0"/>
        <v>21.875</v>
      </c>
      <c r="H11" s="14" t="s">
        <v>167</v>
      </c>
      <c r="I11" s="14">
        <v>83.66</v>
      </c>
      <c r="J11" s="13">
        <f t="shared" si="1"/>
        <v>41.83</v>
      </c>
      <c r="K11" s="13">
        <f t="shared" si="2"/>
        <v>63.705</v>
      </c>
      <c r="L11" s="22" t="s">
        <v>61</v>
      </c>
      <c r="M11" s="9" t="s">
        <v>73</v>
      </c>
    </row>
    <row r="12" spans="1:13" s="11" customFormat="1" ht="18" customHeight="1">
      <c r="A12" s="10" t="s">
        <v>165</v>
      </c>
      <c r="B12" s="9"/>
      <c r="C12" s="9" t="s">
        <v>170</v>
      </c>
      <c r="D12" s="9" t="s">
        <v>62</v>
      </c>
      <c r="E12" s="9" t="s">
        <v>67</v>
      </c>
      <c r="F12" s="9" t="s">
        <v>68</v>
      </c>
      <c r="G12" s="13">
        <f t="shared" si="0"/>
        <v>23.125</v>
      </c>
      <c r="H12" s="14" t="s">
        <v>167</v>
      </c>
      <c r="I12" s="14">
        <v>79.33</v>
      </c>
      <c r="J12" s="13">
        <f t="shared" si="1"/>
        <v>39.665</v>
      </c>
      <c r="K12" s="13">
        <f t="shared" si="2"/>
        <v>62.79</v>
      </c>
      <c r="L12" s="22" t="s">
        <v>65</v>
      </c>
      <c r="M12" s="9" t="s">
        <v>69</v>
      </c>
    </row>
    <row r="13" spans="1:13" s="2" customFormat="1" ht="18" customHeight="1">
      <c r="A13" s="8" t="s">
        <v>74</v>
      </c>
      <c r="B13" s="7">
        <v>4</v>
      </c>
      <c r="C13" s="7" t="s">
        <v>75</v>
      </c>
      <c r="D13" s="7" t="s">
        <v>76</v>
      </c>
      <c r="E13" s="7" t="s">
        <v>77</v>
      </c>
      <c r="F13" s="7" t="s">
        <v>17</v>
      </c>
      <c r="G13" s="15">
        <f t="shared" si="0"/>
        <v>27.75</v>
      </c>
      <c r="H13" s="15" t="s">
        <v>11</v>
      </c>
      <c r="I13" s="15">
        <v>87</v>
      </c>
      <c r="J13" s="15">
        <f t="shared" si="1"/>
        <v>43.5</v>
      </c>
      <c r="K13" s="15">
        <f t="shared" si="2"/>
        <v>71.25</v>
      </c>
      <c r="L13" s="23" t="s">
        <v>180</v>
      </c>
      <c r="M13" s="7" t="s">
        <v>78</v>
      </c>
    </row>
    <row r="14" spans="1:13" s="2" customFormat="1" ht="18" customHeight="1">
      <c r="A14" s="8" t="s">
        <v>74</v>
      </c>
      <c r="B14" s="7"/>
      <c r="C14" s="7" t="s">
        <v>84</v>
      </c>
      <c r="D14" s="7" t="s">
        <v>76</v>
      </c>
      <c r="E14" s="7" t="s">
        <v>85</v>
      </c>
      <c r="F14" s="7" t="s">
        <v>44</v>
      </c>
      <c r="G14" s="15">
        <f t="shared" si="0"/>
        <v>26.625</v>
      </c>
      <c r="H14" s="15" t="s">
        <v>11</v>
      </c>
      <c r="I14" s="15">
        <v>87</v>
      </c>
      <c r="J14" s="15">
        <f t="shared" si="1"/>
        <v>43.5</v>
      </c>
      <c r="K14" s="15">
        <f t="shared" si="2"/>
        <v>70.125</v>
      </c>
      <c r="L14" s="23" t="s">
        <v>181</v>
      </c>
      <c r="M14" s="7" t="s">
        <v>86</v>
      </c>
    </row>
    <row r="15" spans="1:13" s="2" customFormat="1" ht="18" customHeight="1">
      <c r="A15" s="8" t="s">
        <v>74</v>
      </c>
      <c r="B15" s="7"/>
      <c r="C15" s="7" t="s">
        <v>79</v>
      </c>
      <c r="D15" s="7" t="s">
        <v>80</v>
      </c>
      <c r="E15" s="7" t="s">
        <v>81</v>
      </c>
      <c r="F15" s="7" t="s">
        <v>82</v>
      </c>
      <c r="G15" s="15">
        <f t="shared" si="0"/>
        <v>27.25</v>
      </c>
      <c r="H15" s="15" t="s">
        <v>11</v>
      </c>
      <c r="I15" s="15">
        <v>84</v>
      </c>
      <c r="J15" s="15">
        <f t="shared" si="1"/>
        <v>42</v>
      </c>
      <c r="K15" s="15">
        <f t="shared" si="2"/>
        <v>69.25</v>
      </c>
      <c r="L15" s="23" t="s">
        <v>34</v>
      </c>
      <c r="M15" s="7" t="s">
        <v>83</v>
      </c>
    </row>
    <row r="16" spans="1:13" s="2" customFormat="1" ht="18" customHeight="1">
      <c r="A16" s="8" t="s">
        <v>74</v>
      </c>
      <c r="B16" s="7"/>
      <c r="C16" s="7" t="s">
        <v>87</v>
      </c>
      <c r="D16" s="7" t="s">
        <v>88</v>
      </c>
      <c r="E16" s="7" t="s">
        <v>62</v>
      </c>
      <c r="F16" s="7" t="s">
        <v>89</v>
      </c>
      <c r="G16" s="15">
        <f t="shared" si="0"/>
        <v>20.375</v>
      </c>
      <c r="H16" s="15" t="s">
        <v>11</v>
      </c>
      <c r="I16" s="15">
        <v>87</v>
      </c>
      <c r="J16" s="15">
        <f t="shared" si="1"/>
        <v>43.5</v>
      </c>
      <c r="K16" s="15">
        <f t="shared" si="2"/>
        <v>63.875</v>
      </c>
      <c r="L16" s="23" t="s">
        <v>40</v>
      </c>
      <c r="M16" s="7" t="s">
        <v>90</v>
      </c>
    </row>
    <row r="17" spans="1:13" s="2" customFormat="1" ht="18" customHeight="1">
      <c r="A17" s="8" t="s">
        <v>74</v>
      </c>
      <c r="B17" s="7"/>
      <c r="C17" s="7" t="s">
        <v>95</v>
      </c>
      <c r="D17" s="7" t="s">
        <v>96</v>
      </c>
      <c r="E17" s="7" t="s">
        <v>97</v>
      </c>
      <c r="F17" s="7" t="s">
        <v>98</v>
      </c>
      <c r="G17" s="15">
        <f t="shared" si="0"/>
        <v>18.5</v>
      </c>
      <c r="H17" s="15" t="s">
        <v>11</v>
      </c>
      <c r="I17" s="15">
        <v>86.33</v>
      </c>
      <c r="J17" s="15">
        <f t="shared" si="1"/>
        <v>43.165</v>
      </c>
      <c r="K17" s="15">
        <f t="shared" si="2"/>
        <v>61.665</v>
      </c>
      <c r="L17" s="23" t="s">
        <v>45</v>
      </c>
      <c r="M17" s="7" t="s">
        <v>99</v>
      </c>
    </row>
    <row r="18" spans="1:13" s="2" customFormat="1" ht="18" customHeight="1">
      <c r="A18" s="8" t="s">
        <v>74</v>
      </c>
      <c r="B18" s="7"/>
      <c r="C18" s="7" t="s">
        <v>91</v>
      </c>
      <c r="D18" s="7" t="s">
        <v>92</v>
      </c>
      <c r="E18" s="7" t="s">
        <v>62</v>
      </c>
      <c r="F18" s="7" t="s">
        <v>93</v>
      </c>
      <c r="G18" s="15">
        <f t="shared" si="0"/>
        <v>19.375</v>
      </c>
      <c r="H18" s="15" t="s">
        <v>11</v>
      </c>
      <c r="I18" s="15">
        <v>84</v>
      </c>
      <c r="J18" s="15">
        <f t="shared" si="1"/>
        <v>42</v>
      </c>
      <c r="K18" s="15">
        <f t="shared" si="2"/>
        <v>61.375</v>
      </c>
      <c r="L18" s="23" t="s">
        <v>50</v>
      </c>
      <c r="M18" s="7" t="s">
        <v>94</v>
      </c>
    </row>
    <row r="19" spans="1:13" s="2" customFormat="1" ht="18" customHeight="1">
      <c r="A19" s="8" t="s">
        <v>74</v>
      </c>
      <c r="B19" s="7"/>
      <c r="C19" s="7" t="s">
        <v>100</v>
      </c>
      <c r="D19" s="7" t="s">
        <v>101</v>
      </c>
      <c r="E19" s="7" t="s">
        <v>102</v>
      </c>
      <c r="F19" s="7" t="s">
        <v>103</v>
      </c>
      <c r="G19" s="15">
        <f t="shared" si="0"/>
        <v>18.125</v>
      </c>
      <c r="H19" s="15" t="s">
        <v>11</v>
      </c>
      <c r="I19" s="15">
        <v>86</v>
      </c>
      <c r="J19" s="15">
        <f t="shared" si="1"/>
        <v>43</v>
      </c>
      <c r="K19" s="15">
        <f t="shared" si="2"/>
        <v>61.125</v>
      </c>
      <c r="L19" s="23" t="s">
        <v>54</v>
      </c>
      <c r="M19" s="7" t="s">
        <v>104</v>
      </c>
    </row>
    <row r="20" spans="1:13" s="2" customFormat="1" ht="18" customHeight="1">
      <c r="A20" s="8" t="s">
        <v>74</v>
      </c>
      <c r="B20" s="7"/>
      <c r="C20" s="7" t="s">
        <v>105</v>
      </c>
      <c r="D20" s="7" t="s">
        <v>101</v>
      </c>
      <c r="E20" s="7" t="s">
        <v>106</v>
      </c>
      <c r="F20" s="7" t="s">
        <v>107</v>
      </c>
      <c r="G20" s="15">
        <f t="shared" si="0"/>
        <v>15.625</v>
      </c>
      <c r="H20" s="15" t="s">
        <v>11</v>
      </c>
      <c r="I20" s="15">
        <v>81</v>
      </c>
      <c r="J20" s="15">
        <f t="shared" si="1"/>
        <v>40.5</v>
      </c>
      <c r="K20" s="15">
        <f t="shared" si="2"/>
        <v>56.125</v>
      </c>
      <c r="L20" s="23" t="s">
        <v>59</v>
      </c>
      <c r="M20" s="7" t="s">
        <v>108</v>
      </c>
    </row>
    <row r="21" spans="1:13" s="2" customFormat="1" ht="18" customHeight="1">
      <c r="A21" s="5" t="s">
        <v>109</v>
      </c>
      <c r="B21" s="4">
        <v>3</v>
      </c>
      <c r="C21" s="4" t="s">
        <v>114</v>
      </c>
      <c r="D21" s="4" t="s">
        <v>42</v>
      </c>
      <c r="E21" s="4" t="s">
        <v>115</v>
      </c>
      <c r="F21" s="4" t="s">
        <v>23</v>
      </c>
      <c r="G21" s="13">
        <f t="shared" si="0"/>
        <v>31.375</v>
      </c>
      <c r="H21" s="13" t="s">
        <v>11</v>
      </c>
      <c r="I21" s="13">
        <v>86.33</v>
      </c>
      <c r="J21" s="13">
        <f t="shared" si="1"/>
        <v>43.165</v>
      </c>
      <c r="K21" s="13">
        <f t="shared" si="2"/>
        <v>74.53999999999999</v>
      </c>
      <c r="L21" s="24" t="s">
        <v>180</v>
      </c>
      <c r="M21" s="4" t="s">
        <v>116</v>
      </c>
    </row>
    <row r="22" spans="1:13" s="2" customFormat="1" ht="18" customHeight="1">
      <c r="A22" s="5" t="s">
        <v>109</v>
      </c>
      <c r="B22" s="4"/>
      <c r="C22" s="4" t="s">
        <v>117</v>
      </c>
      <c r="D22" s="4" t="s">
        <v>8</v>
      </c>
      <c r="E22" s="4" t="s">
        <v>67</v>
      </c>
      <c r="F22" s="4" t="s">
        <v>118</v>
      </c>
      <c r="G22" s="13">
        <f t="shared" si="0"/>
        <v>30.625</v>
      </c>
      <c r="H22" s="13" t="s">
        <v>11</v>
      </c>
      <c r="I22" s="13">
        <v>82</v>
      </c>
      <c r="J22" s="13">
        <f t="shared" si="1"/>
        <v>41</v>
      </c>
      <c r="K22" s="13">
        <f t="shared" si="2"/>
        <v>71.625</v>
      </c>
      <c r="L22" s="24" t="s">
        <v>181</v>
      </c>
      <c r="M22" s="4" t="s">
        <v>119</v>
      </c>
    </row>
    <row r="23" spans="1:13" s="2" customFormat="1" ht="18" customHeight="1">
      <c r="A23" s="5" t="s">
        <v>109</v>
      </c>
      <c r="B23" s="4"/>
      <c r="C23" s="4" t="s">
        <v>130</v>
      </c>
      <c r="D23" s="4" t="s">
        <v>47</v>
      </c>
      <c r="E23" s="4" t="s">
        <v>131</v>
      </c>
      <c r="F23" s="4" t="s">
        <v>132</v>
      </c>
      <c r="G23" s="13">
        <f t="shared" si="0"/>
        <v>28.375</v>
      </c>
      <c r="H23" s="13" t="s">
        <v>11</v>
      </c>
      <c r="I23" s="13">
        <v>84.67</v>
      </c>
      <c r="J23" s="13">
        <f t="shared" si="1"/>
        <v>42.335</v>
      </c>
      <c r="K23" s="13">
        <f t="shared" si="2"/>
        <v>70.71000000000001</v>
      </c>
      <c r="L23" s="24" t="s">
        <v>34</v>
      </c>
      <c r="M23" s="4" t="s">
        <v>133</v>
      </c>
    </row>
    <row r="24" spans="1:13" s="2" customFormat="1" ht="18" customHeight="1">
      <c r="A24" s="5" t="s">
        <v>109</v>
      </c>
      <c r="B24" s="4"/>
      <c r="C24" s="4" t="s">
        <v>134</v>
      </c>
      <c r="D24" s="4" t="s">
        <v>135</v>
      </c>
      <c r="E24" s="4" t="s">
        <v>71</v>
      </c>
      <c r="F24" s="4" t="s">
        <v>136</v>
      </c>
      <c r="G24" s="13">
        <f t="shared" si="0"/>
        <v>27.5</v>
      </c>
      <c r="H24" s="13" t="s">
        <v>11</v>
      </c>
      <c r="I24" s="13">
        <v>85.67</v>
      </c>
      <c r="J24" s="13">
        <f t="shared" si="1"/>
        <v>42.835</v>
      </c>
      <c r="K24" s="13">
        <f t="shared" si="2"/>
        <v>70.33500000000001</v>
      </c>
      <c r="L24" s="24" t="s">
        <v>40</v>
      </c>
      <c r="M24" s="4" t="s">
        <v>137</v>
      </c>
    </row>
    <row r="25" spans="1:13" s="2" customFormat="1" ht="18" customHeight="1">
      <c r="A25" s="5" t="s">
        <v>109</v>
      </c>
      <c r="B25" s="4"/>
      <c r="C25" s="4" t="s">
        <v>126</v>
      </c>
      <c r="D25" s="4" t="s">
        <v>57</v>
      </c>
      <c r="E25" s="4" t="s">
        <v>127</v>
      </c>
      <c r="F25" s="4" t="s">
        <v>128</v>
      </c>
      <c r="G25" s="13">
        <f t="shared" si="0"/>
        <v>29.125</v>
      </c>
      <c r="H25" s="13" t="s">
        <v>11</v>
      </c>
      <c r="I25" s="13">
        <v>82</v>
      </c>
      <c r="J25" s="13">
        <f t="shared" si="1"/>
        <v>41</v>
      </c>
      <c r="K25" s="13">
        <f t="shared" si="2"/>
        <v>70.125</v>
      </c>
      <c r="L25" s="24" t="s">
        <v>45</v>
      </c>
      <c r="M25" s="4" t="s">
        <v>129</v>
      </c>
    </row>
    <row r="26" spans="1:13" s="2" customFormat="1" ht="18" customHeight="1">
      <c r="A26" s="5" t="s">
        <v>109</v>
      </c>
      <c r="B26" s="4"/>
      <c r="C26" s="4" t="s">
        <v>110</v>
      </c>
      <c r="D26" s="4" t="s">
        <v>111</v>
      </c>
      <c r="E26" s="4" t="s">
        <v>112</v>
      </c>
      <c r="F26" s="4" t="s">
        <v>23</v>
      </c>
      <c r="G26" s="13">
        <f t="shared" si="0"/>
        <v>31.375</v>
      </c>
      <c r="H26" s="13" t="s">
        <v>11</v>
      </c>
      <c r="I26" s="13">
        <v>75.67</v>
      </c>
      <c r="J26" s="13">
        <f t="shared" si="1"/>
        <v>37.835</v>
      </c>
      <c r="K26" s="13">
        <f t="shared" si="2"/>
        <v>69.21000000000001</v>
      </c>
      <c r="L26" s="24" t="s">
        <v>50</v>
      </c>
      <c r="M26" s="4" t="s">
        <v>113</v>
      </c>
    </row>
    <row r="27" spans="1:13" s="2" customFormat="1" ht="18" customHeight="1">
      <c r="A27" s="5" t="s">
        <v>109</v>
      </c>
      <c r="B27" s="4"/>
      <c r="C27" s="4" t="s">
        <v>124</v>
      </c>
      <c r="D27" s="4" t="s">
        <v>47</v>
      </c>
      <c r="E27" s="4" t="s">
        <v>8</v>
      </c>
      <c r="F27" s="4" t="s">
        <v>122</v>
      </c>
      <c r="G27" s="13">
        <f t="shared" si="0"/>
        <v>29.5</v>
      </c>
      <c r="H27" s="13" t="s">
        <v>11</v>
      </c>
      <c r="I27" s="13">
        <v>79.33</v>
      </c>
      <c r="J27" s="13">
        <f t="shared" si="1"/>
        <v>39.665</v>
      </c>
      <c r="K27" s="13">
        <f t="shared" si="2"/>
        <v>69.16499999999999</v>
      </c>
      <c r="L27" s="24" t="s">
        <v>54</v>
      </c>
      <c r="M27" s="4" t="s">
        <v>125</v>
      </c>
    </row>
    <row r="28" spans="1:13" s="2" customFormat="1" ht="18" customHeight="1">
      <c r="A28" s="5" t="s">
        <v>109</v>
      </c>
      <c r="B28" s="4"/>
      <c r="C28" s="4" t="s">
        <v>120</v>
      </c>
      <c r="D28" s="4" t="s">
        <v>121</v>
      </c>
      <c r="E28" s="4" t="s">
        <v>43</v>
      </c>
      <c r="F28" s="4" t="s">
        <v>122</v>
      </c>
      <c r="G28" s="13">
        <f t="shared" si="0"/>
        <v>29.5</v>
      </c>
      <c r="H28" s="13" t="s">
        <v>11</v>
      </c>
      <c r="I28" s="13">
        <v>68.33</v>
      </c>
      <c r="J28" s="13">
        <f t="shared" si="1"/>
        <v>34.165</v>
      </c>
      <c r="K28" s="13">
        <f t="shared" si="2"/>
        <v>63.665</v>
      </c>
      <c r="L28" s="24" t="s">
        <v>59</v>
      </c>
      <c r="M28" s="4" t="s">
        <v>123</v>
      </c>
    </row>
    <row r="29" spans="1:13" s="2" customFormat="1" ht="18" customHeight="1">
      <c r="A29" s="5" t="s">
        <v>109</v>
      </c>
      <c r="B29" s="4"/>
      <c r="C29" s="4" t="s">
        <v>138</v>
      </c>
      <c r="D29" s="4" t="s">
        <v>15</v>
      </c>
      <c r="E29" s="4" t="s">
        <v>121</v>
      </c>
      <c r="F29" s="4" t="s">
        <v>136</v>
      </c>
      <c r="G29" s="13">
        <f t="shared" si="0"/>
        <v>27.5</v>
      </c>
      <c r="H29" s="13" t="s">
        <v>11</v>
      </c>
      <c r="I29" s="13">
        <v>67</v>
      </c>
      <c r="J29" s="13">
        <f t="shared" si="1"/>
        <v>33.5</v>
      </c>
      <c r="K29" s="13">
        <f t="shared" si="2"/>
        <v>61</v>
      </c>
      <c r="L29" s="24" t="s">
        <v>61</v>
      </c>
      <c r="M29" s="4" t="s">
        <v>139</v>
      </c>
    </row>
    <row r="30" spans="1:13" s="2" customFormat="1" ht="18" customHeight="1">
      <c r="A30" s="8" t="s">
        <v>140</v>
      </c>
      <c r="B30" s="7">
        <v>1</v>
      </c>
      <c r="C30" s="7" t="s">
        <v>141</v>
      </c>
      <c r="D30" s="7" t="s">
        <v>142</v>
      </c>
      <c r="E30" s="7" t="s">
        <v>143</v>
      </c>
      <c r="F30" s="7" t="s">
        <v>111</v>
      </c>
      <c r="G30" s="15">
        <f t="shared" si="0"/>
        <v>15.125</v>
      </c>
      <c r="H30" s="15" t="s">
        <v>11</v>
      </c>
      <c r="I30" s="15">
        <v>82.33</v>
      </c>
      <c r="J30" s="15">
        <f t="shared" si="1"/>
        <v>41.165</v>
      </c>
      <c r="K30" s="15">
        <f t="shared" si="2"/>
        <v>56.29</v>
      </c>
      <c r="L30" s="23" t="s">
        <v>180</v>
      </c>
      <c r="M30" s="7" t="s">
        <v>144</v>
      </c>
    </row>
    <row r="31" spans="1:13" s="2" customFormat="1" ht="18" customHeight="1">
      <c r="A31" s="5" t="s">
        <v>145</v>
      </c>
      <c r="B31" s="4">
        <v>1</v>
      </c>
      <c r="C31" s="4" t="s">
        <v>146</v>
      </c>
      <c r="D31" s="4" t="s">
        <v>71</v>
      </c>
      <c r="E31" s="4" t="s">
        <v>147</v>
      </c>
      <c r="F31" s="4" t="s">
        <v>128</v>
      </c>
      <c r="G31" s="13">
        <f t="shared" si="0"/>
        <v>29.125</v>
      </c>
      <c r="H31" s="13" t="s">
        <v>11</v>
      </c>
      <c r="I31" s="13">
        <v>81.67</v>
      </c>
      <c r="J31" s="13">
        <f t="shared" si="1"/>
        <v>40.835</v>
      </c>
      <c r="K31" s="13">
        <f t="shared" si="2"/>
        <v>69.96000000000001</v>
      </c>
      <c r="L31" s="24" t="s">
        <v>180</v>
      </c>
      <c r="M31" s="4" t="s">
        <v>148</v>
      </c>
    </row>
    <row r="32" spans="1:13" s="2" customFormat="1" ht="18" customHeight="1">
      <c r="A32" s="5" t="s">
        <v>145</v>
      </c>
      <c r="B32" s="4"/>
      <c r="C32" s="4" t="s">
        <v>149</v>
      </c>
      <c r="D32" s="4" t="s">
        <v>150</v>
      </c>
      <c r="E32" s="4" t="s">
        <v>77</v>
      </c>
      <c r="F32" s="4" t="s">
        <v>151</v>
      </c>
      <c r="G32" s="13">
        <f t="shared" si="0"/>
        <v>17.75</v>
      </c>
      <c r="H32" s="13" t="s">
        <v>11</v>
      </c>
      <c r="I32" s="13">
        <v>84</v>
      </c>
      <c r="J32" s="13">
        <f t="shared" si="1"/>
        <v>42</v>
      </c>
      <c r="K32" s="13">
        <f t="shared" si="2"/>
        <v>59.75</v>
      </c>
      <c r="L32" s="24" t="s">
        <v>181</v>
      </c>
      <c r="M32" s="4" t="s">
        <v>152</v>
      </c>
    </row>
    <row r="33" spans="1:13" s="2" customFormat="1" ht="18" customHeight="1">
      <c r="A33" s="8" t="s">
        <v>153</v>
      </c>
      <c r="B33" s="7">
        <v>1</v>
      </c>
      <c r="C33" s="7" t="s">
        <v>154</v>
      </c>
      <c r="D33" s="7" t="s">
        <v>155</v>
      </c>
      <c r="E33" s="7" t="s">
        <v>156</v>
      </c>
      <c r="F33" s="7" t="s">
        <v>58</v>
      </c>
      <c r="G33" s="15">
        <f t="shared" si="0"/>
        <v>24.625</v>
      </c>
      <c r="H33" s="15" t="s">
        <v>11</v>
      </c>
      <c r="I33" s="15">
        <v>81</v>
      </c>
      <c r="J33" s="15">
        <f t="shared" si="1"/>
        <v>40.5</v>
      </c>
      <c r="K33" s="15">
        <f t="shared" si="2"/>
        <v>65.125</v>
      </c>
      <c r="L33" s="23" t="s">
        <v>180</v>
      </c>
      <c r="M33" s="7" t="s">
        <v>157</v>
      </c>
    </row>
    <row r="34" spans="1:13" s="2" customFormat="1" ht="18" customHeight="1">
      <c r="A34" s="5" t="s">
        <v>158</v>
      </c>
      <c r="B34" s="4">
        <v>1</v>
      </c>
      <c r="C34" s="4" t="s">
        <v>159</v>
      </c>
      <c r="D34" s="4" t="s">
        <v>160</v>
      </c>
      <c r="E34" s="4" t="s">
        <v>63</v>
      </c>
      <c r="F34" s="4" t="s">
        <v>161</v>
      </c>
      <c r="G34" s="13">
        <f t="shared" si="0"/>
        <v>25.5</v>
      </c>
      <c r="H34" s="13" t="s">
        <v>11</v>
      </c>
      <c r="I34" s="13">
        <v>76.67</v>
      </c>
      <c r="J34" s="13">
        <f t="shared" si="1"/>
        <v>38.335</v>
      </c>
      <c r="K34" s="13">
        <f t="shared" si="2"/>
        <v>63.835</v>
      </c>
      <c r="L34" s="24" t="s">
        <v>180</v>
      </c>
      <c r="M34" s="4" t="s">
        <v>162</v>
      </c>
    </row>
    <row r="35" spans="1:13" s="2" customFormat="1" ht="18" customHeight="1">
      <c r="A35" s="8" t="s">
        <v>13</v>
      </c>
      <c r="B35" s="7">
        <v>3</v>
      </c>
      <c r="C35" s="7" t="s">
        <v>14</v>
      </c>
      <c r="D35" s="7" t="s">
        <v>15</v>
      </c>
      <c r="E35" s="7" t="s">
        <v>16</v>
      </c>
      <c r="F35" s="7" t="s">
        <v>17</v>
      </c>
      <c r="G35" s="15">
        <f t="shared" si="0"/>
        <v>27.75</v>
      </c>
      <c r="H35" s="15" t="s">
        <v>11</v>
      </c>
      <c r="I35" s="15">
        <v>78.33</v>
      </c>
      <c r="J35" s="15">
        <f t="shared" si="1"/>
        <v>39.165</v>
      </c>
      <c r="K35" s="15">
        <f t="shared" si="2"/>
        <v>66.91499999999999</v>
      </c>
      <c r="L35" s="23" t="s">
        <v>180</v>
      </c>
      <c r="M35" s="7" t="s">
        <v>18</v>
      </c>
    </row>
    <row r="36" spans="1:13" s="2" customFormat="1" ht="18" customHeight="1">
      <c r="A36" s="5" t="s">
        <v>6</v>
      </c>
      <c r="B36" s="4">
        <v>1</v>
      </c>
      <c r="C36" s="20" t="s">
        <v>7</v>
      </c>
      <c r="D36" s="4" t="s">
        <v>8</v>
      </c>
      <c r="E36" s="4" t="s">
        <v>9</v>
      </c>
      <c r="F36" s="4" t="s">
        <v>10</v>
      </c>
      <c r="G36" s="13">
        <f t="shared" si="0"/>
        <v>36.375</v>
      </c>
      <c r="H36" s="13" t="s">
        <v>11</v>
      </c>
      <c r="I36" s="13"/>
      <c r="J36" s="13">
        <f t="shared" si="1"/>
        <v>0</v>
      </c>
      <c r="K36" s="13">
        <f t="shared" si="2"/>
        <v>36.375</v>
      </c>
      <c r="L36" s="24" t="s">
        <v>180</v>
      </c>
      <c r="M36" s="4" t="s">
        <v>12</v>
      </c>
    </row>
    <row r="37" spans="1:14" s="2" customFormat="1" ht="15.75" customHeight="1">
      <c r="A37" s="5" t="s">
        <v>163</v>
      </c>
      <c r="B37" s="4">
        <v>1</v>
      </c>
      <c r="C37" s="4"/>
      <c r="D37" s="4"/>
      <c r="E37" s="4"/>
      <c r="F37" s="4"/>
      <c r="G37" s="13"/>
      <c r="H37" s="13"/>
      <c r="I37" s="13"/>
      <c r="J37" s="13"/>
      <c r="K37" s="13"/>
      <c r="L37" s="24"/>
      <c r="M37" s="4"/>
      <c r="N37" s="3"/>
    </row>
    <row r="38" spans="1:14" s="2" customFormat="1" ht="18" customHeight="1">
      <c r="A38" s="5" t="s">
        <v>164</v>
      </c>
      <c r="B38" s="4">
        <v>2</v>
      </c>
      <c r="C38" s="4"/>
      <c r="D38" s="4"/>
      <c r="E38" s="4"/>
      <c r="F38" s="4"/>
      <c r="G38" s="4"/>
      <c r="H38" s="4"/>
      <c r="I38" s="4"/>
      <c r="J38" s="4"/>
      <c r="K38" s="4"/>
      <c r="L38" s="24"/>
      <c r="M38" s="4"/>
      <c r="N38" s="3"/>
    </row>
    <row r="39" spans="1:13" s="2" customFormat="1" ht="18" customHeight="1">
      <c r="A39" s="5"/>
      <c r="B39" s="4">
        <f>SUM(B3:B38)</f>
        <v>22</v>
      </c>
      <c r="C39" s="4"/>
      <c r="D39" s="4"/>
      <c r="E39" s="4"/>
      <c r="F39" s="4"/>
      <c r="G39" s="4"/>
      <c r="H39" s="4"/>
      <c r="I39" s="4"/>
      <c r="J39" s="4"/>
      <c r="K39" s="4"/>
      <c r="L39" s="24"/>
      <c r="M39" s="4"/>
    </row>
    <row r="40" spans="1:13" ht="3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5"/>
      <c r="M40" s="19"/>
    </row>
  </sheetData>
  <sheetProtection/>
  <mergeCells count="1">
    <mergeCell ref="A1:M1"/>
  </mergeCells>
  <printOptions/>
  <pageMargins left="0.07874015748031496" right="0" top="0" bottom="1.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/>
  <cp:keywords/>
  <dc:description/>
  <cp:lastModifiedBy>朱香金</cp:lastModifiedBy>
  <cp:lastPrinted>2016-08-05T08:38:03Z</cp:lastPrinted>
  <dcterms:created xsi:type="dcterms:W3CDTF">2016-08-01T02:47:38Z</dcterms:created>
  <dcterms:modified xsi:type="dcterms:W3CDTF">2016-08-05T12:02:48Z</dcterms:modified>
  <cp:category/>
  <cp:version/>
  <cp:contentType/>
  <cp:contentStatus/>
</cp:coreProperties>
</file>